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11295" activeTab="2"/>
  </bookViews>
  <sheets>
    <sheet name="Коэффициенты рейтинга" sheetId="6" r:id="rId1"/>
    <sheet name="ОО повышенного уровня" sheetId="1" r:id="rId2"/>
    <sheet name="СОШ" sheetId="2" r:id="rId3"/>
    <sheet name="ООШ" sheetId="3" r:id="rId4"/>
  </sheets>
  <definedNames>
    <definedName name="_xlnm.Print_Area" localSheetId="0">'Коэффициенты рейтинга'!$A$1:$C$12</definedName>
    <definedName name="_xlnm.Print_Area" localSheetId="1">'ОО повышенного уровня'!$A$1:$AK$11</definedName>
    <definedName name="_xlnm.Print_Area" localSheetId="3">ООШ!$A$1:$AG$21</definedName>
    <definedName name="_xlnm.Print_Area" localSheetId="2">СОШ!$A$1:$AK$24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11" i="2" l="1"/>
  <c r="AK6" i="1" l="1"/>
  <c r="AK3" i="1"/>
  <c r="AK4" i="1"/>
  <c r="AK2" i="1"/>
  <c r="AK5" i="1" l="1"/>
  <c r="AG6" i="3" l="1"/>
  <c r="AG7" i="3"/>
  <c r="AG4" i="3"/>
  <c r="AG10" i="3"/>
  <c r="AG13" i="3"/>
  <c r="AG11" i="3"/>
  <c r="AG8" i="3"/>
  <c r="AG2" i="3"/>
  <c r="AG12" i="3"/>
  <c r="AG9" i="3"/>
  <c r="AG14" i="3"/>
  <c r="AG5" i="3"/>
  <c r="AK15" i="2"/>
  <c r="AK16" i="2"/>
  <c r="AK12" i="2"/>
  <c r="AK2" i="2"/>
  <c r="AK3" i="2"/>
  <c r="AK10" i="2"/>
  <c r="AK5" i="2"/>
  <c r="AK14" i="2"/>
  <c r="AK7" i="2"/>
  <c r="AK13" i="2"/>
  <c r="AK8" i="2"/>
  <c r="AK9" i="2"/>
  <c r="AK6" i="2"/>
  <c r="AK4" i="2"/>
  <c r="AG3" i="3" l="1"/>
</calcChain>
</file>

<file path=xl/sharedStrings.xml><?xml version="1.0" encoding="utf-8"?>
<sst xmlns="http://schemas.openxmlformats.org/spreadsheetml/2006/main" count="207" uniqueCount="101">
  <si>
    <t>Коэффициенты рейтинга</t>
  </si>
  <si>
    <t>№ п/п</t>
  </si>
  <si>
    <t>Балл за критерий</t>
  </si>
  <si>
    <t>Охват обучающихся изучением национального (нерусского) языка как родного (%)</t>
  </si>
  <si>
    <t>Отсутствие выпускников 11 классов, не получивших аттестат по итогам ГИА (кол-во человек)</t>
  </si>
  <si>
    <t>Количество призеров, победителей муниципального, регионального, заключительного этапов всероссийских олимпиад (кол-во человек)</t>
  </si>
  <si>
    <t>Доля педагогических работников с высшей и первой квалификационными категориями (%)</t>
  </si>
  <si>
    <t>Динамика (наличие) правонарушений среди несовершеннолетних</t>
  </si>
  <si>
    <t>Отсутствие травматизма у учащихся</t>
  </si>
  <si>
    <t>Вариативная часть на решение муниципального района (города)</t>
  </si>
  <si>
    <t>Доля педагогических работников до 35 лет (%)</t>
  </si>
  <si>
    <t>Охват обучающихся изучением национального (нерусского) языка как родного</t>
  </si>
  <si>
    <t>Краткое наименование ОО,
с обязательным указанием района</t>
  </si>
  <si>
    <t xml:space="preserve">Численность педагогических работников, получивших гранты, ставших победителями, призерами муниципальных, республиканских и федеральных конкурсов профессионального мастерства </t>
  </si>
  <si>
    <t>Доля обучающихся, состоящих в организации ученического самоуправления, детских общественных организациях и объединениях образовательной организации</t>
  </si>
  <si>
    <t>Доля обучающихся, охваченных внеурочной деятельностью (духовно-нравственная, научно-познавательная, общественно-полезная, художественно-эстетическая, спортивно-оздоровительная) по стандартам ФГОС</t>
  </si>
  <si>
    <t>Краткое наименование ОО с обязательным указанием района</t>
  </si>
  <si>
    <t>Численность призеров, победителей муниципального, регионального, заключительного этапов всероссийских олимпиад (кол-во человек)</t>
  </si>
  <si>
    <t>Количество призеров, победителей муниципального, республиканского, регионального, федерального этапов конкурсов, фестивалей, соревнований, чемпионатов, конференций</t>
  </si>
  <si>
    <t>Количество призеров, победителей муниципального, регионального, федерального этапов конкурсов, фестивалей, соревнований, чемпионатов, конференций</t>
  </si>
  <si>
    <t>Численность педагогических работников, получивших гранты, ставших победителями, призерами муниципальных, республиканских и федеральных конкурсов профессионального мастерства от общего количества педработников</t>
  </si>
  <si>
    <t>Формирование положительного имиджа образовательной организации (наличие стажировочной площадки, ресурсного центра и т.д.)</t>
  </si>
  <si>
    <r>
      <t>К</t>
    </r>
    <r>
      <rPr>
        <b/>
        <sz val="10"/>
        <color theme="1"/>
        <rFont val="Times New Roman"/>
        <family val="1"/>
        <charset val="204"/>
      </rPr>
      <t>вып</t>
    </r>
    <r>
      <rPr>
        <b/>
        <sz val="14"/>
        <color theme="1"/>
        <rFont val="Times New Roman"/>
        <family val="1"/>
        <charset val="204"/>
      </rPr>
      <t xml:space="preserve"> МР</t>
    </r>
  </si>
  <si>
    <r>
      <t>К</t>
    </r>
    <r>
      <rPr>
        <b/>
        <sz val="10"/>
        <color theme="1"/>
        <rFont val="Times New Roman"/>
        <family val="1"/>
        <charset val="204"/>
      </rPr>
      <t>вып</t>
    </r>
    <r>
      <rPr>
        <b/>
        <sz val="14"/>
        <color theme="1"/>
        <rFont val="Times New Roman"/>
        <family val="1"/>
        <charset val="204"/>
      </rPr>
      <t xml:space="preserve"> ОО</t>
    </r>
  </si>
  <si>
    <r>
      <t>К</t>
    </r>
    <r>
      <rPr>
        <b/>
        <sz val="10"/>
        <color theme="1"/>
        <rFont val="Times New Roman"/>
        <family val="1"/>
        <charset val="204"/>
      </rPr>
      <t>r</t>
    </r>
  </si>
  <si>
    <t>Количество призеров, победителей муниципального, республиканского, регионального, заключительного этапов всероссийских олимпиад</t>
  </si>
  <si>
    <t>СУММА 
баллов по критериям (максимум - 155)</t>
  </si>
  <si>
    <t>СУММА 
баллов по критериям (максимум - 125)</t>
  </si>
  <si>
    <t>"Школа превосходства" , "Школа с опережающим введением ФГОС ОО"</t>
  </si>
  <si>
    <t>«Школа – базовая площадка по предметам естественно-научного цикла»</t>
  </si>
  <si>
    <t>"Школа лидерства"</t>
  </si>
  <si>
    <t>"Пилотная школа по реализации программ "Российского движения школьников" в РТ</t>
  </si>
  <si>
    <t>Исполнительская дисциплина (своевременная сдача отчетов, информации и т.д.)</t>
  </si>
  <si>
    <t>МБОУ "Средняя общеобразовательная школа № 1 с углубленным изучением отдельных предметов" г.Буинска РТ</t>
  </si>
  <si>
    <t>МБОО  "Лицей № 2 города Буинска РТ"</t>
  </si>
  <si>
    <t>МБОУ "Лицей - интернат (школа для одаренных детей) г. Буинска РТ"</t>
  </si>
  <si>
    <t>МБОУ "Гимназия имени М.Вахитова города Буинска РТ"</t>
  </si>
  <si>
    <t>МБОУ "СОШ им.Р.Сагдеева"</t>
  </si>
  <si>
    <t>МБОУ "Адав-Тулумбаевская СОШ"</t>
  </si>
  <si>
    <t>МБОУ "Альшеевская СОШ"</t>
  </si>
  <si>
    <t>МБОУ "Альшиховская СОШ"</t>
  </si>
  <si>
    <t>МБОУ "Аксунская СОШ"</t>
  </si>
  <si>
    <t>МБОУ "Бюргановская СОШ"</t>
  </si>
  <si>
    <t>МБОУ "Киятская СОШ"</t>
  </si>
  <si>
    <t>МБОУ "Черки-Кильдуразовская СОШ"</t>
  </si>
  <si>
    <t>МБОУ "Новотинчалинская СОШ"</t>
  </si>
  <si>
    <t>МБОУ "Ново-Чечкабская СОШ"</t>
  </si>
  <si>
    <t>МБОУ "Протопоповская СОШ"</t>
  </si>
  <si>
    <t>МБОУ "Рунгинская СОШ"</t>
  </si>
  <si>
    <t>МБОУ "Энтугановская СОШ"</t>
  </si>
  <si>
    <t>МБОУ "Чув.Кищаковская СОШ"</t>
  </si>
  <si>
    <t xml:space="preserve">МБОУ "Старостуденецкая СОШ" </t>
  </si>
  <si>
    <t>МБОУ "Кошки-Теняковская ООШ"</t>
  </si>
  <si>
    <t>МБОУ "Верхнелащинская ООШ"</t>
  </si>
  <si>
    <t>МБОУ "Старотинчалинская ООШ"</t>
  </si>
  <si>
    <t>МБОУ "Камбродская ООШ"</t>
  </si>
  <si>
    <t>МБОУ "Алькеевская ООШ"</t>
  </si>
  <si>
    <t>МБОУ  "Бик - Утеевская ООШ"</t>
  </si>
  <si>
    <t>МБОУ "Больше - Фроловская ООШ"</t>
  </si>
  <si>
    <t>МБОУ "Кайбицкая ООШ"</t>
  </si>
  <si>
    <t>МБОУ "Мещеряковская ООШ"</t>
  </si>
  <si>
    <t>МБОУ "Нижне - Наратбашская ООШ"</t>
  </si>
  <si>
    <t>МБОУ "Сорок - Сайдаковская ООШ"</t>
  </si>
  <si>
    <t>МБОУ "Черки - Гришинская ООШ"</t>
  </si>
  <si>
    <t>МБОУ "Раковская ООШ"</t>
  </si>
  <si>
    <t xml:space="preserve">Заместитель руководителя исполнительного комитета-
начальник МКУ «Управление образования 
Буинского муниципального района»
</t>
  </si>
  <si>
    <t>И.Ф.Ханбиков</t>
  </si>
  <si>
    <t>Заместитель руководителя исполнительного комитета-
начальник МКУ «Управление образования Буинского муниципального района»</t>
  </si>
  <si>
    <t>Председатель Буинского РК профсоюза</t>
  </si>
  <si>
    <t>работников образования</t>
  </si>
  <si>
    <t>Руководитель исполнительного комитета Буинского муниципального района</t>
  </si>
  <si>
    <t>МБОУ "Гимназия № 5 г.Буинска РТ"</t>
  </si>
  <si>
    <t>ФЦПРО</t>
  </si>
  <si>
    <t>Муниципальный Ресурсный центр</t>
  </si>
  <si>
    <t>Средний балл ЕГЭ по математике (профильный уровень) (кол-во баллов) РТ - 55,19</t>
  </si>
  <si>
    <t>Средний балл ЕГЭ по русскому языку (кол-во баллов) РТ - 72,53</t>
  </si>
  <si>
    <t>"Стажировочная площадка для директоров школ РТ группы С" "Пилотная школа по реализации "Юнармейского движения"</t>
  </si>
  <si>
    <t>Средний балл ОГЭ по русскому языку РТ-4,1</t>
  </si>
  <si>
    <t>Средний балл ОГЭ по математике РТ - 3,91</t>
  </si>
  <si>
    <t>международный -4 федеральный-9       региальный - 17</t>
  </si>
  <si>
    <t>побед и призеры заочных  федеральных конкурсов  -  38 уч-ся; побед и призеры очных республиканских конкурсов - 44 уч-ся; побед и призеры очных региональных конкурсов - 8 уч-ся; победители и призеры муниципальных кнкурсов - 49 уч-ся; побед и призеры очных ресубликанских соревнованией - 4 уч-ся; побед и призеры очных региональных соревнований - 6 уч-ся; побед и призеры муниципальных соревнований - 11 уч-ся. всего 160</t>
  </si>
  <si>
    <t>Бызова М.А. победитель муниципального этапа «Учитель года» в номинации «Классный руководитель»; Рыбакова Н.Н.- победитель в Республиканских педагогических чтениях имени Мухлисы Буби; Загриев Д.З. - призер в муниципальном конкурсе Учитель года «Педагогический дебют»; Камаретдинова Г.Н. - призер муниципального конкурса мастерства учителей начальных классов (мастер-класс) «Знаем, умеем, научим»; шарафутдинова С.С. - призер муниципального этапа конкурса мастер-классов “Туган тел”; 15 учителей побед и призеры муниципальных методических конкурсов. всего - 20</t>
  </si>
  <si>
    <t>1/соревнования Россия</t>
  </si>
  <si>
    <t>3/призерымуниципальный этап</t>
  </si>
  <si>
    <t>50 (5 республиканских , 45 муниципальных)</t>
  </si>
  <si>
    <t xml:space="preserve">Муниципальный уровень:
Победителей -4
Призеров-40
</t>
  </si>
  <si>
    <t xml:space="preserve">1- грант Старший учитель
2- МП Конкурс «ФГОС НОО в действии»- 1 место
    Конкурс мет.разраб урока «Я работаю по ФГОС» 3место
</t>
  </si>
  <si>
    <t xml:space="preserve">27 ( всероссийский этап - 3, региональный уровень - 9; муниципальный уровень - 15) </t>
  </si>
  <si>
    <t>муниципальный-15, региональный-6</t>
  </si>
  <si>
    <t>МЭ 20; РЭ -5, Ф-1</t>
  </si>
  <si>
    <t>МЭ - 5 призер и победитель</t>
  </si>
  <si>
    <t>7-муниц/10-регион/3-федер</t>
  </si>
  <si>
    <t>1- респ./ 2- муниц.</t>
  </si>
  <si>
    <t>Средний балл ЕГЭ по предметам по выбору (кол-во баллов) РТ - 61,47</t>
  </si>
  <si>
    <t>Средняя оценка за выполнение заданий ЕРТ 
(оценка) РТ - 3,79</t>
  </si>
  <si>
    <t>Средняя оценка за выполнение заданий ЕРТ 
(оценка)  РТ - 3,79</t>
  </si>
  <si>
    <t>И.Р.Сабирзянова</t>
  </si>
  <si>
    <t>Средний балл ЕГЭ по русскому языку (кол-во баллов) РТ- 72,57</t>
  </si>
  <si>
    <t>Средний балл ЕГЭ по математике (профильный уровень) (кол-во баллов) РТ- 55,68</t>
  </si>
  <si>
    <t>«Школа-центр компетенции», «Школа Intel в Республике Татарстан», "Стажировочная площадка для директоров школ РТ"</t>
  </si>
  <si>
    <t xml:space="preserve"> федеральный-1             региональный - 4   муниципальный 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</si>
</sst>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2" fontId="1" fillId="0" borderId="5" xfId="0" applyNumberFormat="1" applyFont="1" applyBorder="1"/>
    <xf numFmtId="2" fontId="1" fillId="0" borderId="6" xfId="0" applyNumberFormat="1" applyFont="1" applyBorder="1"/>
    <xf numFmtId="2" fontId="1" fillId="0" borderId="7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10" fillId="0" borderId="0" xfId="0" applyFont="1" applyAlignment="1">
      <alignment wrapText="1"/>
    </xf>
    <xf numFmtId="0" fontId="0" fillId="0" borderId="0" xfId="0" applyFont="1"/>
    <xf numFmtId="0" fontId="3" fillId="0" borderId="0" xfId="0" applyFont="1" applyAlignment="1">
      <alignment horizontal="left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view="pageBreakPreview" zoomScale="115" zoomScaleNormal="100" zoomScaleSheetLayoutView="115" workbookViewId="0">
      <selection activeCell="G4" sqref="G4"/>
    </sheetView>
  </sheetViews>
  <sheetFormatPr defaultRowHeight="15" x14ac:dyDescent="0.25"/>
  <cols>
    <col min="1" max="1" width="23.5703125" bestFit="1" customWidth="1"/>
    <col min="2" max="2" width="16.5703125" customWidth="1"/>
    <col min="3" max="3" width="14.5703125" customWidth="1"/>
  </cols>
  <sheetData>
    <row r="1" spans="1:3" ht="18.75" x14ac:dyDescent="0.25">
      <c r="A1" s="15" t="s">
        <v>0</v>
      </c>
    </row>
    <row r="2" spans="1:3" ht="15.75" thickBot="1" x14ac:dyDescent="0.3"/>
    <row r="3" spans="1:3" ht="18.75" x14ac:dyDescent="0.25">
      <c r="A3" s="16" t="s">
        <v>22</v>
      </c>
      <c r="B3" s="17" t="s">
        <v>23</v>
      </c>
      <c r="C3" s="18" t="s">
        <v>24</v>
      </c>
    </row>
    <row r="4" spans="1:3" ht="19.5" thickBot="1" x14ac:dyDescent="0.35">
      <c r="A4" s="1">
        <v>0.65</v>
      </c>
      <c r="B4" s="2">
        <v>0.63</v>
      </c>
      <c r="C4" s="3">
        <v>0.81</v>
      </c>
    </row>
    <row r="6" spans="1:3" s="48" customFormat="1" ht="60" x14ac:dyDescent="0.25">
      <c r="A6" s="47" t="s">
        <v>70</v>
      </c>
      <c r="C6" s="38"/>
    </row>
    <row r="8" spans="1:3" ht="89.25" x14ac:dyDescent="0.25">
      <c r="A8" s="34" t="s">
        <v>65</v>
      </c>
      <c r="B8" s="35"/>
      <c r="C8" s="36" t="s">
        <v>66</v>
      </c>
    </row>
    <row r="10" spans="1:3" s="40" customFormat="1" ht="12.75" x14ac:dyDescent="0.2">
      <c r="A10" s="39" t="s">
        <v>68</v>
      </c>
      <c r="B10" s="39"/>
      <c r="C10" s="39"/>
    </row>
    <row r="11" spans="1:3" s="40" customFormat="1" ht="12.75" x14ac:dyDescent="0.2">
      <c r="A11" s="39" t="s">
        <v>69</v>
      </c>
      <c r="B11" s="39"/>
      <c r="C11" s="39" t="s">
        <v>96</v>
      </c>
    </row>
    <row r="12" spans="1:3" s="40" customFormat="1" ht="12.75" x14ac:dyDescent="0.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0"/>
  <sheetViews>
    <sheetView zoomScale="70" zoomScaleNormal="70" zoomScaleSheetLayoutView="55" workbookViewId="0">
      <pane xSplit="2" ySplit="1" topLeftCell="L2" activePane="bottomRight" state="frozen"/>
      <selection pane="topRight" activeCell="C1" sqref="C1"/>
      <selection pane="bottomLeft" activeCell="A2" sqref="A2"/>
      <selection pane="bottomRight" activeCell="AK2" sqref="AK2:AK6"/>
    </sheetView>
  </sheetViews>
  <sheetFormatPr defaultRowHeight="15.75" x14ac:dyDescent="0.25"/>
  <cols>
    <col min="1" max="1" width="7.42578125" style="7" bestFit="1" customWidth="1"/>
    <col min="2" max="2" width="39.7109375" style="7" bestFit="1" customWidth="1"/>
    <col min="3" max="3" width="24.5703125" style="7" customWidth="1"/>
    <col min="4" max="4" width="13.42578125" style="7" customWidth="1"/>
    <col min="5" max="5" width="31.28515625" style="7" bestFit="1" customWidth="1"/>
    <col min="6" max="6" width="13.7109375" style="7" customWidth="1"/>
    <col min="7" max="7" width="26.28515625" style="7" customWidth="1"/>
    <col min="8" max="8" width="16.28515625" style="7" customWidth="1"/>
    <col min="9" max="9" width="40" style="7" customWidth="1"/>
    <col min="10" max="10" width="21.85546875" style="7" bestFit="1" customWidth="1"/>
    <col min="11" max="11" width="28" style="7" customWidth="1"/>
    <col min="12" max="12" width="16.85546875" style="7" customWidth="1"/>
    <col min="13" max="13" width="21.85546875" style="7" customWidth="1"/>
    <col min="14" max="14" width="12" style="7" customWidth="1"/>
    <col min="15" max="15" width="32.7109375" style="7" customWidth="1"/>
    <col min="16" max="16" width="15.85546875" style="7" customWidth="1"/>
    <col min="17" max="17" width="32.7109375" style="25" customWidth="1"/>
    <col min="18" max="18" width="15.42578125" style="25" customWidth="1"/>
    <col min="19" max="19" width="28.140625" style="25" customWidth="1"/>
    <col min="20" max="20" width="21.85546875" style="7" bestFit="1" customWidth="1"/>
    <col min="21" max="21" width="28.140625" style="7" customWidth="1"/>
    <col min="22" max="22" width="21.85546875" style="7" bestFit="1" customWidth="1"/>
    <col min="23" max="23" width="34.28515625" style="7" customWidth="1"/>
    <col min="24" max="24" width="21.85546875" style="7" bestFit="1" customWidth="1"/>
    <col min="25" max="25" width="25.42578125" style="7" customWidth="1"/>
    <col min="26" max="26" width="22.42578125" style="7" customWidth="1"/>
    <col min="27" max="27" width="20.5703125" style="7" customWidth="1"/>
    <col min="28" max="28" width="20.7109375" style="7" customWidth="1"/>
    <col min="29" max="29" width="29.85546875" style="7" customWidth="1"/>
    <col min="30" max="30" width="14.28515625" style="7" customWidth="1"/>
    <col min="31" max="31" width="31.85546875" style="7" bestFit="1" customWidth="1"/>
    <col min="32" max="32" width="14.28515625" style="7" customWidth="1"/>
    <col min="33" max="33" width="38.85546875" style="7" customWidth="1"/>
    <col min="34" max="34" width="14.28515625" style="7" customWidth="1"/>
    <col min="35" max="35" width="31" style="7" customWidth="1"/>
    <col min="36" max="36" width="19.7109375" style="7" customWidth="1"/>
    <col min="37" max="37" width="26.42578125" style="7" customWidth="1"/>
    <col min="38" max="16384" width="9.140625" style="7"/>
  </cols>
  <sheetData>
    <row r="1" spans="1:40" s="13" customFormat="1" ht="161.25" customHeight="1" x14ac:dyDescent="0.25">
      <c r="A1" s="8" t="s">
        <v>1</v>
      </c>
      <c r="B1" s="8" t="s">
        <v>12</v>
      </c>
      <c r="C1" s="8" t="s">
        <v>97</v>
      </c>
      <c r="D1" s="8" t="s">
        <v>2</v>
      </c>
      <c r="E1" s="8" t="s">
        <v>98</v>
      </c>
      <c r="F1" s="8" t="s">
        <v>2</v>
      </c>
      <c r="G1" s="8" t="s">
        <v>93</v>
      </c>
      <c r="H1" s="8" t="s">
        <v>2</v>
      </c>
      <c r="I1" s="8" t="s">
        <v>4</v>
      </c>
      <c r="J1" s="8" t="s">
        <v>2</v>
      </c>
      <c r="K1" s="8" t="s">
        <v>3</v>
      </c>
      <c r="L1" s="8" t="s">
        <v>2</v>
      </c>
      <c r="M1" s="8" t="s">
        <v>94</v>
      </c>
      <c r="N1" s="8" t="s">
        <v>2</v>
      </c>
      <c r="O1" s="26" t="s">
        <v>25</v>
      </c>
      <c r="P1" s="26" t="s">
        <v>2</v>
      </c>
      <c r="Q1" s="66" t="s">
        <v>18</v>
      </c>
      <c r="R1" s="26" t="s">
        <v>2</v>
      </c>
      <c r="S1" s="26" t="s">
        <v>10</v>
      </c>
      <c r="T1" s="8" t="s">
        <v>2</v>
      </c>
      <c r="U1" s="10" t="s">
        <v>6</v>
      </c>
      <c r="V1" s="8" t="s">
        <v>2</v>
      </c>
      <c r="W1" s="66" t="s">
        <v>13</v>
      </c>
      <c r="X1" s="26" t="s">
        <v>2</v>
      </c>
      <c r="Y1" s="10" t="s">
        <v>7</v>
      </c>
      <c r="Z1" s="8" t="s">
        <v>2</v>
      </c>
      <c r="AA1" s="10" t="s">
        <v>8</v>
      </c>
      <c r="AB1" s="8" t="s">
        <v>2</v>
      </c>
      <c r="AC1" s="8" t="s">
        <v>21</v>
      </c>
      <c r="AD1" s="8" t="s">
        <v>2</v>
      </c>
      <c r="AE1" s="10" t="s">
        <v>14</v>
      </c>
      <c r="AF1" s="8" t="s">
        <v>2</v>
      </c>
      <c r="AG1" s="10" t="s">
        <v>15</v>
      </c>
      <c r="AH1" s="8" t="s">
        <v>2</v>
      </c>
      <c r="AI1" s="8" t="s">
        <v>9</v>
      </c>
      <c r="AJ1" s="11" t="s">
        <v>2</v>
      </c>
      <c r="AK1" s="12" t="s">
        <v>26</v>
      </c>
    </row>
    <row r="2" spans="1:40" s="6" customFormat="1" ht="81" customHeight="1" thickBot="1" x14ac:dyDescent="0.3">
      <c r="A2" s="52">
        <v>1</v>
      </c>
      <c r="B2" s="62" t="s">
        <v>71</v>
      </c>
      <c r="C2" s="58">
        <v>71.12</v>
      </c>
      <c r="D2" s="58">
        <v>0</v>
      </c>
      <c r="E2" s="58">
        <v>65.790000000000006</v>
      </c>
      <c r="F2" s="58">
        <v>10</v>
      </c>
      <c r="G2" s="58">
        <v>61.64</v>
      </c>
      <c r="H2" s="58">
        <v>3</v>
      </c>
      <c r="I2" s="54">
        <v>0</v>
      </c>
      <c r="J2" s="54">
        <v>5</v>
      </c>
      <c r="K2" s="54">
        <v>100</v>
      </c>
      <c r="L2" s="54">
        <v>10</v>
      </c>
      <c r="M2" s="58">
        <v>4.3899999999999997</v>
      </c>
      <c r="N2" s="58">
        <v>10</v>
      </c>
      <c r="O2" s="59">
        <v>33</v>
      </c>
      <c r="P2" s="71">
        <v>9</v>
      </c>
      <c r="Q2" s="59">
        <v>21</v>
      </c>
      <c r="R2" s="59">
        <v>9</v>
      </c>
      <c r="S2" s="71">
        <v>5.6</v>
      </c>
      <c r="T2" s="71">
        <v>5</v>
      </c>
      <c r="U2" s="59">
        <v>77.7</v>
      </c>
      <c r="V2" s="59">
        <v>5</v>
      </c>
      <c r="W2" s="59">
        <v>7</v>
      </c>
      <c r="X2" s="59">
        <v>9</v>
      </c>
      <c r="Y2" s="58">
        <v>0</v>
      </c>
      <c r="Z2" s="58">
        <v>5</v>
      </c>
      <c r="AA2" s="58">
        <v>0</v>
      </c>
      <c r="AB2" s="58">
        <v>5</v>
      </c>
      <c r="AC2" s="52" t="s">
        <v>72</v>
      </c>
      <c r="AD2" s="52">
        <v>9</v>
      </c>
      <c r="AE2" s="52">
        <v>80</v>
      </c>
      <c r="AF2" s="52">
        <v>10</v>
      </c>
      <c r="AG2" s="52">
        <v>100</v>
      </c>
      <c r="AH2" s="52">
        <v>10</v>
      </c>
      <c r="AI2" s="53"/>
      <c r="AJ2" s="79">
        <v>24</v>
      </c>
      <c r="AK2" s="32">
        <f>SUM(D2,F2,H2,J2,L2,N2,P2,R2,T2,V2,X2,Z2,AB2,AD2,AF2,AH2,AJ2)</f>
        <v>138</v>
      </c>
    </row>
    <row r="3" spans="1:40" s="27" customFormat="1" ht="81" customHeight="1" thickBot="1" x14ac:dyDescent="0.3">
      <c r="A3" s="4">
        <v>2</v>
      </c>
      <c r="B3" s="60" t="s">
        <v>35</v>
      </c>
      <c r="C3" s="54">
        <v>74.52</v>
      </c>
      <c r="D3" s="54">
        <v>3</v>
      </c>
      <c r="E3" s="54">
        <v>60.71</v>
      </c>
      <c r="F3" s="54">
        <v>10</v>
      </c>
      <c r="G3" s="54">
        <v>65.8</v>
      </c>
      <c r="H3" s="56">
        <v>5</v>
      </c>
      <c r="I3" s="54">
        <v>0</v>
      </c>
      <c r="J3" s="54">
        <v>5</v>
      </c>
      <c r="K3" s="54">
        <v>100</v>
      </c>
      <c r="L3" s="54">
        <v>10</v>
      </c>
      <c r="M3" s="54">
        <v>4.67</v>
      </c>
      <c r="N3" s="54">
        <v>10</v>
      </c>
      <c r="O3" s="57">
        <v>78</v>
      </c>
      <c r="P3" s="70">
        <v>9</v>
      </c>
      <c r="Q3" s="56">
        <v>95</v>
      </c>
      <c r="R3" s="56">
        <v>9</v>
      </c>
      <c r="S3" s="70">
        <v>16.3</v>
      </c>
      <c r="T3" s="70">
        <v>5</v>
      </c>
      <c r="U3" s="57">
        <v>83.7</v>
      </c>
      <c r="V3" s="56">
        <v>5</v>
      </c>
      <c r="W3" s="57">
        <v>10</v>
      </c>
      <c r="X3" s="56">
        <v>9</v>
      </c>
      <c r="Y3" s="55">
        <v>0</v>
      </c>
      <c r="Z3" s="54">
        <v>5</v>
      </c>
      <c r="AA3" s="55">
        <v>0</v>
      </c>
      <c r="AB3" s="54">
        <v>5</v>
      </c>
      <c r="AC3" s="4" t="s">
        <v>29</v>
      </c>
      <c r="AD3" s="4">
        <v>3</v>
      </c>
      <c r="AE3" s="24">
        <v>80</v>
      </c>
      <c r="AF3" s="4">
        <v>10</v>
      </c>
      <c r="AG3" s="5">
        <v>100</v>
      </c>
      <c r="AH3" s="4">
        <v>10</v>
      </c>
      <c r="AI3" s="19"/>
      <c r="AJ3" s="14">
        <v>24</v>
      </c>
      <c r="AK3" s="32">
        <f>SUM(D3,F3,H3,J3,L3,N3,P3,R3,T3,V3,X3,Z3,AB3,AD3,AF3,AH3,AJ3)</f>
        <v>137</v>
      </c>
      <c r="AM3" s="6"/>
      <c r="AN3" s="6"/>
    </row>
    <row r="4" spans="1:40" s="6" customFormat="1" ht="81" customHeight="1" thickBot="1" x14ac:dyDescent="0.3">
      <c r="A4" s="52">
        <v>3</v>
      </c>
      <c r="B4" s="60" t="s">
        <v>36</v>
      </c>
      <c r="C4" s="58">
        <v>74.42</v>
      </c>
      <c r="D4" s="58">
        <v>3</v>
      </c>
      <c r="E4" s="58">
        <v>59.2</v>
      </c>
      <c r="F4" s="58">
        <v>5</v>
      </c>
      <c r="G4" s="58">
        <v>66.48</v>
      </c>
      <c r="H4" s="58">
        <v>10</v>
      </c>
      <c r="I4" s="54">
        <v>0</v>
      </c>
      <c r="J4" s="54">
        <v>5</v>
      </c>
      <c r="K4" s="54">
        <v>100</v>
      </c>
      <c r="L4" s="54">
        <v>10</v>
      </c>
      <c r="M4" s="58">
        <v>4.26</v>
      </c>
      <c r="N4" s="58">
        <v>10</v>
      </c>
      <c r="O4" s="59">
        <v>43</v>
      </c>
      <c r="P4" s="71">
        <v>9</v>
      </c>
      <c r="Q4" s="59">
        <v>45</v>
      </c>
      <c r="R4" s="59">
        <v>9</v>
      </c>
      <c r="S4" s="71">
        <v>8.6</v>
      </c>
      <c r="T4" s="71">
        <v>5</v>
      </c>
      <c r="U4" s="59">
        <v>74.28</v>
      </c>
      <c r="V4" s="59">
        <v>5</v>
      </c>
      <c r="W4" s="59">
        <v>2</v>
      </c>
      <c r="X4" s="59">
        <v>2</v>
      </c>
      <c r="Y4" s="58">
        <v>0</v>
      </c>
      <c r="Z4" s="58">
        <v>5</v>
      </c>
      <c r="AA4" s="58">
        <v>0</v>
      </c>
      <c r="AB4" s="58">
        <v>5</v>
      </c>
      <c r="AC4" s="4" t="s">
        <v>73</v>
      </c>
      <c r="AD4" s="52">
        <v>3</v>
      </c>
      <c r="AE4" s="52">
        <v>80</v>
      </c>
      <c r="AF4" s="52">
        <v>10</v>
      </c>
      <c r="AG4" s="52">
        <v>100</v>
      </c>
      <c r="AH4" s="52">
        <v>10</v>
      </c>
      <c r="AI4" s="19"/>
      <c r="AJ4" s="79">
        <v>24</v>
      </c>
      <c r="AK4" s="32">
        <f>SUM(D4,F4,H4,J4,L4,N4,P4,R4,T4,V4,X4,Z4,AB4,AD4,AF4,AH4,AJ4)</f>
        <v>130</v>
      </c>
    </row>
    <row r="5" spans="1:40" s="20" customFormat="1" ht="81" customHeight="1" thickBot="1" x14ac:dyDescent="0.3">
      <c r="A5" s="51">
        <v>4</v>
      </c>
      <c r="B5" s="61" t="s">
        <v>33</v>
      </c>
      <c r="C5" s="72">
        <v>71.19</v>
      </c>
      <c r="D5" s="72">
        <v>0</v>
      </c>
      <c r="E5" s="72">
        <v>55.2</v>
      </c>
      <c r="F5" s="72">
        <v>3</v>
      </c>
      <c r="G5" s="72">
        <v>62.66</v>
      </c>
      <c r="H5" s="72">
        <v>3</v>
      </c>
      <c r="I5" s="54">
        <v>0</v>
      </c>
      <c r="J5" s="54">
        <v>5</v>
      </c>
      <c r="K5" s="54">
        <v>100</v>
      </c>
      <c r="L5" s="54">
        <v>10</v>
      </c>
      <c r="M5" s="72">
        <v>4.09</v>
      </c>
      <c r="N5" s="72">
        <v>10</v>
      </c>
      <c r="O5" s="73">
        <v>91</v>
      </c>
      <c r="P5" s="74">
        <v>9</v>
      </c>
      <c r="Q5" s="75" t="s">
        <v>79</v>
      </c>
      <c r="R5" s="75">
        <v>9</v>
      </c>
      <c r="S5" s="74">
        <v>9.8000000000000007</v>
      </c>
      <c r="T5" s="74">
        <v>5</v>
      </c>
      <c r="U5" s="73">
        <v>92.6</v>
      </c>
      <c r="V5" s="75">
        <v>5</v>
      </c>
      <c r="W5" s="73" t="s">
        <v>100</v>
      </c>
      <c r="X5" s="75">
        <v>9</v>
      </c>
      <c r="Y5" s="76">
        <v>0</v>
      </c>
      <c r="Z5" s="72">
        <v>5</v>
      </c>
      <c r="AA5" s="76">
        <v>0</v>
      </c>
      <c r="AB5" s="72">
        <v>5</v>
      </c>
      <c r="AC5" s="51" t="s">
        <v>28</v>
      </c>
      <c r="AD5" s="51">
        <v>5</v>
      </c>
      <c r="AE5" s="77">
        <v>80</v>
      </c>
      <c r="AF5" s="51">
        <v>10</v>
      </c>
      <c r="AG5" s="78">
        <v>100</v>
      </c>
      <c r="AH5" s="51">
        <v>10</v>
      </c>
      <c r="AI5" s="50"/>
      <c r="AJ5" s="80">
        <v>24</v>
      </c>
      <c r="AK5" s="32">
        <f>SUM(D5,F5,H5,J5,L5,N5,P5,R5,T5,V5,X5,Z5,AB5,AD5,AF5,AH5,AJ5)</f>
        <v>127</v>
      </c>
      <c r="AM5" s="6"/>
      <c r="AN5" s="6"/>
    </row>
    <row r="6" spans="1:40" ht="81" customHeight="1" thickBot="1" x14ac:dyDescent="0.3">
      <c r="A6" s="19">
        <v>5</v>
      </c>
      <c r="B6" s="60" t="s">
        <v>34</v>
      </c>
      <c r="C6" s="56">
        <v>71.31</v>
      </c>
      <c r="D6" s="56">
        <v>0</v>
      </c>
      <c r="E6" s="56">
        <v>63.44</v>
      </c>
      <c r="F6" s="56">
        <v>10</v>
      </c>
      <c r="G6" s="56">
        <v>57.2</v>
      </c>
      <c r="H6" s="56">
        <v>0</v>
      </c>
      <c r="I6" s="54">
        <v>0</v>
      </c>
      <c r="J6" s="54">
        <v>5</v>
      </c>
      <c r="K6" s="54">
        <v>100</v>
      </c>
      <c r="L6" s="54">
        <v>10</v>
      </c>
      <c r="M6" s="56">
        <v>4.33</v>
      </c>
      <c r="N6" s="56">
        <v>10</v>
      </c>
      <c r="O6" s="57">
        <v>55</v>
      </c>
      <c r="P6" s="70">
        <v>2</v>
      </c>
      <c r="Q6" s="56">
        <v>420</v>
      </c>
      <c r="R6" s="56">
        <v>5</v>
      </c>
      <c r="S6" s="70">
        <v>12</v>
      </c>
      <c r="T6" s="70">
        <v>5</v>
      </c>
      <c r="U6" s="57">
        <v>88</v>
      </c>
      <c r="V6" s="56">
        <v>5</v>
      </c>
      <c r="W6" s="57">
        <v>12</v>
      </c>
      <c r="X6" s="56">
        <v>5</v>
      </c>
      <c r="Y6" s="57">
        <v>0</v>
      </c>
      <c r="Z6" s="56">
        <v>5</v>
      </c>
      <c r="AA6" s="57">
        <v>0</v>
      </c>
      <c r="AB6" s="56">
        <v>5</v>
      </c>
      <c r="AC6" s="19" t="s">
        <v>99</v>
      </c>
      <c r="AD6" s="19">
        <v>5</v>
      </c>
      <c r="AE6" s="24">
        <v>80</v>
      </c>
      <c r="AF6" s="19">
        <v>10</v>
      </c>
      <c r="AG6" s="24">
        <v>100</v>
      </c>
      <c r="AH6" s="19">
        <v>10</v>
      </c>
      <c r="AI6" s="19"/>
      <c r="AJ6" s="19">
        <v>24</v>
      </c>
      <c r="AK6" s="32">
        <f>SUM(D6,F6,H6,J6,L6,N6,P6,R6,T6,V6,X6,Z6,AB6,AD6,AF6,AH6,AJ6)</f>
        <v>116</v>
      </c>
    </row>
    <row r="7" spans="1:40" ht="44.25" customHeight="1" x14ac:dyDescent="0.25">
      <c r="E7" s="49"/>
    </row>
    <row r="8" spans="1:40" ht="78.75" customHeight="1" x14ac:dyDescent="0.25">
      <c r="A8" s="81" t="s">
        <v>67</v>
      </c>
      <c r="B8" s="81"/>
      <c r="C8" s="81"/>
      <c r="D8" s="81"/>
      <c r="E8" s="37" t="s">
        <v>66</v>
      </c>
    </row>
    <row r="9" spans="1:40" x14ac:dyDescent="0.25">
      <c r="E9" s="20"/>
    </row>
    <row r="10" spans="1:40" x14ac:dyDescent="0.25">
      <c r="A10" s="38"/>
      <c r="B10" s="38"/>
    </row>
  </sheetData>
  <sortState ref="A2:AK6">
    <sortCondition descending="1" ref="AK2:AK6"/>
  </sortState>
  <mergeCells count="1">
    <mergeCell ref="A8:D8"/>
  </mergeCells>
  <pageMargins left="0.70866141732283472" right="0.70866141732283472" top="0.74803149606299213" bottom="0.74803149606299213" header="0.31496062992125984" footer="0.31496062992125984"/>
  <pageSetup paperSize="9" scale="29" fitToWidth="2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2"/>
  <sheetViews>
    <sheetView tabSelected="1" zoomScale="70" zoomScaleNormal="70" zoomScaleSheetLayoutView="55" workbookViewId="0">
      <pane xSplit="2" ySplit="1" topLeftCell="AC2" activePane="bottomRight" state="frozen"/>
      <selection pane="topRight" activeCell="C1" sqref="C1"/>
      <selection pane="bottomLeft" activeCell="A2" sqref="A2"/>
      <selection pane="bottomRight" activeCell="AJ5" sqref="AJ5"/>
    </sheetView>
  </sheetViews>
  <sheetFormatPr defaultRowHeight="15.75" x14ac:dyDescent="0.25"/>
  <cols>
    <col min="1" max="1" width="9.140625" style="7"/>
    <col min="2" max="2" width="32.42578125" style="20" customWidth="1"/>
    <col min="3" max="3" width="20.7109375" style="20" customWidth="1"/>
    <col min="4" max="4" width="13.85546875" style="20" customWidth="1"/>
    <col min="5" max="5" width="30.85546875" style="20" customWidth="1"/>
    <col min="6" max="6" width="12.28515625" style="20" customWidth="1"/>
    <col min="7" max="7" width="24.28515625" style="20" customWidth="1"/>
    <col min="8" max="8" width="13.42578125" style="20" customWidth="1"/>
    <col min="9" max="9" width="30.140625" style="20" customWidth="1"/>
    <col min="10" max="10" width="15.42578125" style="20" customWidth="1"/>
    <col min="11" max="11" width="28.5703125" style="20" customWidth="1"/>
    <col min="12" max="12" width="14.7109375" style="20" customWidth="1"/>
    <col min="13" max="13" width="24.7109375" style="30" customWidth="1"/>
    <col min="14" max="14" width="14.85546875" style="30" customWidth="1"/>
    <col min="15" max="15" width="26.85546875" style="20" customWidth="1"/>
    <col min="16" max="16" width="13.5703125" style="20" customWidth="1"/>
    <col min="17" max="17" width="28.28515625" style="20" customWidth="1"/>
    <col min="18" max="18" width="14" style="20" customWidth="1"/>
    <col min="19" max="19" width="20.85546875" style="20" customWidth="1"/>
    <col min="20" max="20" width="14.28515625" style="20" customWidth="1"/>
    <col min="21" max="21" width="29" style="20" customWidth="1"/>
    <col min="22" max="22" width="15.42578125" style="20" customWidth="1"/>
    <col min="23" max="23" width="28.7109375" style="20" customWidth="1"/>
    <col min="24" max="24" width="18.28515625" style="20" customWidth="1"/>
    <col min="25" max="25" width="22.7109375" style="20" customWidth="1"/>
    <col min="26" max="26" width="14.5703125" style="20" customWidth="1"/>
    <col min="27" max="27" width="19.85546875" style="20" customWidth="1"/>
    <col min="28" max="28" width="15.28515625" style="20" customWidth="1"/>
    <col min="29" max="29" width="46" style="28" customWidth="1"/>
    <col min="30" max="30" width="11.7109375" style="20" customWidth="1"/>
    <col min="31" max="31" width="22" style="20" customWidth="1"/>
    <col min="32" max="32" width="12.7109375" style="20" customWidth="1"/>
    <col min="33" max="33" width="25.5703125" style="20" customWidth="1"/>
    <col min="34" max="34" width="10.5703125" style="20" bestFit="1" customWidth="1"/>
    <col min="35" max="35" width="32.42578125" style="30" customWidth="1"/>
    <col min="36" max="36" width="16.140625" style="30" customWidth="1"/>
    <col min="37" max="37" width="24.85546875" style="20" customWidth="1"/>
    <col min="38" max="16384" width="9.140625" style="7"/>
  </cols>
  <sheetData>
    <row r="1" spans="1:41" s="13" customFormat="1" ht="220.5" x14ac:dyDescent="0.25">
      <c r="A1" s="21" t="s">
        <v>1</v>
      </c>
      <c r="B1" s="21" t="s">
        <v>16</v>
      </c>
      <c r="C1" s="21" t="s">
        <v>75</v>
      </c>
      <c r="D1" s="21" t="s">
        <v>2</v>
      </c>
      <c r="E1" s="21" t="s">
        <v>74</v>
      </c>
      <c r="F1" s="21" t="s">
        <v>2</v>
      </c>
      <c r="G1" s="21" t="s">
        <v>93</v>
      </c>
      <c r="H1" s="21" t="s">
        <v>2</v>
      </c>
      <c r="I1" s="21" t="s">
        <v>4</v>
      </c>
      <c r="J1" s="21" t="s">
        <v>2</v>
      </c>
      <c r="K1" s="21" t="s">
        <v>3</v>
      </c>
      <c r="L1" s="21" t="s">
        <v>2</v>
      </c>
      <c r="M1" s="29" t="s">
        <v>95</v>
      </c>
      <c r="N1" s="29" t="s">
        <v>2</v>
      </c>
      <c r="O1" s="29" t="s">
        <v>17</v>
      </c>
      <c r="P1" s="29" t="s">
        <v>2</v>
      </c>
      <c r="Q1" s="68" t="s">
        <v>18</v>
      </c>
      <c r="R1" s="29" t="s">
        <v>2</v>
      </c>
      <c r="S1" s="29" t="s">
        <v>10</v>
      </c>
      <c r="T1" s="29" t="s">
        <v>2</v>
      </c>
      <c r="U1" s="67" t="s">
        <v>6</v>
      </c>
      <c r="V1" s="29" t="s">
        <v>2</v>
      </c>
      <c r="W1" s="67" t="s">
        <v>13</v>
      </c>
      <c r="X1" s="29" t="s">
        <v>2</v>
      </c>
      <c r="Y1" s="22" t="s">
        <v>7</v>
      </c>
      <c r="Z1" s="21" t="s">
        <v>2</v>
      </c>
      <c r="AA1" s="22" t="s">
        <v>8</v>
      </c>
      <c r="AB1" s="21" t="s">
        <v>2</v>
      </c>
      <c r="AC1" s="21" t="s">
        <v>21</v>
      </c>
      <c r="AD1" s="21" t="s">
        <v>2</v>
      </c>
      <c r="AE1" s="9" t="s">
        <v>14</v>
      </c>
      <c r="AF1" s="21" t="s">
        <v>2</v>
      </c>
      <c r="AG1" s="9" t="s">
        <v>15</v>
      </c>
      <c r="AH1" s="21" t="s">
        <v>2</v>
      </c>
      <c r="AI1" s="29" t="s">
        <v>9</v>
      </c>
      <c r="AJ1" s="31" t="s">
        <v>2</v>
      </c>
      <c r="AK1" s="12" t="s">
        <v>26</v>
      </c>
    </row>
    <row r="2" spans="1:41" s="20" customFormat="1" ht="59.25" customHeight="1" x14ac:dyDescent="0.25">
      <c r="A2" s="52">
        <v>1</v>
      </c>
      <c r="B2" s="64" t="s">
        <v>37</v>
      </c>
      <c r="C2" s="53">
        <v>73.38</v>
      </c>
      <c r="D2" s="52">
        <v>3</v>
      </c>
      <c r="E2" s="53">
        <v>54.67</v>
      </c>
      <c r="F2" s="52">
        <v>0</v>
      </c>
      <c r="G2" s="52">
        <v>69.8</v>
      </c>
      <c r="H2" s="52">
        <v>10</v>
      </c>
      <c r="I2" s="53">
        <v>0</v>
      </c>
      <c r="J2" s="53">
        <v>5</v>
      </c>
      <c r="K2" s="54">
        <v>100</v>
      </c>
      <c r="L2" s="54">
        <v>10</v>
      </c>
      <c r="M2" s="53">
        <v>4.25</v>
      </c>
      <c r="N2" s="53">
        <v>10</v>
      </c>
      <c r="O2" s="53">
        <v>59</v>
      </c>
      <c r="P2" s="53">
        <v>9</v>
      </c>
      <c r="Q2" s="53" t="s">
        <v>80</v>
      </c>
      <c r="R2" s="53">
        <v>5</v>
      </c>
      <c r="S2" s="53">
        <v>5.5</v>
      </c>
      <c r="T2" s="53">
        <v>0</v>
      </c>
      <c r="U2" s="53">
        <v>83.3</v>
      </c>
      <c r="V2" s="53">
        <v>5</v>
      </c>
      <c r="W2" s="53" t="s">
        <v>81</v>
      </c>
      <c r="X2" s="53">
        <v>5</v>
      </c>
      <c r="Y2" s="52">
        <v>0</v>
      </c>
      <c r="Z2" s="52">
        <v>5</v>
      </c>
      <c r="AA2" s="52">
        <v>0</v>
      </c>
      <c r="AB2" s="52">
        <v>5</v>
      </c>
      <c r="AC2" s="4" t="s">
        <v>76</v>
      </c>
      <c r="AD2" s="52">
        <v>9</v>
      </c>
      <c r="AE2" s="52">
        <v>80</v>
      </c>
      <c r="AF2" s="52">
        <v>10</v>
      </c>
      <c r="AG2" s="52">
        <v>100</v>
      </c>
      <c r="AH2" s="52">
        <v>10</v>
      </c>
      <c r="AI2" s="19" t="s">
        <v>32</v>
      </c>
      <c r="AJ2" s="53">
        <v>24</v>
      </c>
      <c r="AK2" s="63">
        <f t="shared" ref="AK2:AK16" si="0">SUM(D2,F2,H2,J2,L2,N2,P2,R2,T2,V2,X2,Z2,AB2,AD2,AF2,AH2,AJ2)</f>
        <v>125</v>
      </c>
    </row>
    <row r="3" spans="1:41" s="20" customFormat="1" ht="59.25" customHeight="1" x14ac:dyDescent="0.25">
      <c r="A3" s="52">
        <v>2</v>
      </c>
      <c r="B3" s="64" t="s">
        <v>38</v>
      </c>
      <c r="C3" s="52">
        <v>72.599999999999994</v>
      </c>
      <c r="D3" s="52">
        <v>3</v>
      </c>
      <c r="E3" s="52">
        <v>57.67</v>
      </c>
      <c r="F3" s="52">
        <v>3</v>
      </c>
      <c r="G3" s="52">
        <v>64.3</v>
      </c>
      <c r="H3" s="53">
        <v>10</v>
      </c>
      <c r="I3" s="53">
        <v>0</v>
      </c>
      <c r="J3" s="53">
        <v>5</v>
      </c>
      <c r="K3" s="54">
        <v>100</v>
      </c>
      <c r="L3" s="54">
        <v>10</v>
      </c>
      <c r="M3" s="53">
        <v>4.5</v>
      </c>
      <c r="N3" s="53">
        <v>10</v>
      </c>
      <c r="O3" s="53">
        <v>15</v>
      </c>
      <c r="P3" s="53">
        <v>2</v>
      </c>
      <c r="Q3" s="53">
        <v>62</v>
      </c>
      <c r="R3" s="53">
        <v>7</v>
      </c>
      <c r="S3" s="53">
        <v>0</v>
      </c>
      <c r="T3" s="53">
        <v>0</v>
      </c>
      <c r="U3" s="53">
        <v>88.89</v>
      </c>
      <c r="V3" s="53">
        <v>5</v>
      </c>
      <c r="W3" s="53">
        <v>6</v>
      </c>
      <c r="X3" s="53">
        <v>7</v>
      </c>
      <c r="Y3" s="52">
        <v>0</v>
      </c>
      <c r="Z3" s="52">
        <v>5</v>
      </c>
      <c r="AA3" s="52">
        <v>0</v>
      </c>
      <c r="AB3" s="52">
        <v>5</v>
      </c>
      <c r="AC3" s="4">
        <v>0</v>
      </c>
      <c r="AD3" s="52">
        <v>0</v>
      </c>
      <c r="AE3" s="52">
        <v>75</v>
      </c>
      <c r="AF3" s="52">
        <v>10</v>
      </c>
      <c r="AG3" s="52">
        <v>100</v>
      </c>
      <c r="AH3" s="52">
        <v>10</v>
      </c>
      <c r="AI3" s="19" t="s">
        <v>32</v>
      </c>
      <c r="AJ3" s="53">
        <v>17</v>
      </c>
      <c r="AK3" s="63">
        <f t="shared" si="0"/>
        <v>109</v>
      </c>
    </row>
    <row r="4" spans="1:41" s="20" customFormat="1" ht="59.25" customHeight="1" x14ac:dyDescent="0.25">
      <c r="A4" s="52">
        <v>3</v>
      </c>
      <c r="B4" s="64" t="s">
        <v>48</v>
      </c>
      <c r="C4" s="52">
        <v>70.67</v>
      </c>
      <c r="D4" s="52">
        <v>0</v>
      </c>
      <c r="E4" s="52">
        <v>64.67</v>
      </c>
      <c r="F4" s="52">
        <v>10</v>
      </c>
      <c r="G4" s="52">
        <v>66.62</v>
      </c>
      <c r="H4" s="52">
        <v>10</v>
      </c>
      <c r="I4" s="53">
        <v>0</v>
      </c>
      <c r="J4" s="53">
        <v>5</v>
      </c>
      <c r="K4" s="54">
        <v>100</v>
      </c>
      <c r="L4" s="54">
        <v>10</v>
      </c>
      <c r="M4" s="53">
        <v>3.86</v>
      </c>
      <c r="N4" s="53">
        <v>3</v>
      </c>
      <c r="O4" s="53">
        <v>22</v>
      </c>
      <c r="P4" s="53">
        <v>2</v>
      </c>
      <c r="Q4" s="53">
        <v>30</v>
      </c>
      <c r="R4" s="53">
        <v>5</v>
      </c>
      <c r="S4" s="53">
        <v>11.1</v>
      </c>
      <c r="T4" s="53">
        <v>0</v>
      </c>
      <c r="U4" s="53">
        <v>72.2</v>
      </c>
      <c r="V4" s="53">
        <v>5</v>
      </c>
      <c r="W4" s="53">
        <v>9</v>
      </c>
      <c r="X4" s="53">
        <v>5</v>
      </c>
      <c r="Y4" s="52">
        <v>0</v>
      </c>
      <c r="Z4" s="52">
        <v>5</v>
      </c>
      <c r="AA4" s="52">
        <v>0</v>
      </c>
      <c r="AB4" s="52">
        <v>5</v>
      </c>
      <c r="AC4" s="4">
        <v>0</v>
      </c>
      <c r="AD4" s="52">
        <v>0</v>
      </c>
      <c r="AE4" s="52">
        <v>80</v>
      </c>
      <c r="AF4" s="52">
        <v>10</v>
      </c>
      <c r="AG4" s="52">
        <v>100</v>
      </c>
      <c r="AH4" s="52">
        <v>10</v>
      </c>
      <c r="AI4" s="19" t="s">
        <v>32</v>
      </c>
      <c r="AJ4" s="53">
        <v>17</v>
      </c>
      <c r="AK4" s="63">
        <f t="shared" si="0"/>
        <v>102</v>
      </c>
    </row>
    <row r="5" spans="1:41" ht="59.25" customHeight="1" x14ac:dyDescent="0.25">
      <c r="A5" s="52">
        <v>4</v>
      </c>
      <c r="B5" s="64" t="s">
        <v>41</v>
      </c>
      <c r="C5" s="52">
        <v>66.67</v>
      </c>
      <c r="D5" s="52">
        <v>0</v>
      </c>
      <c r="E5" s="52">
        <v>54.33</v>
      </c>
      <c r="F5" s="52">
        <v>0</v>
      </c>
      <c r="G5" s="52">
        <v>62</v>
      </c>
      <c r="H5" s="52">
        <v>10</v>
      </c>
      <c r="I5" s="53">
        <v>0</v>
      </c>
      <c r="J5" s="53">
        <v>5</v>
      </c>
      <c r="K5" s="54">
        <v>100</v>
      </c>
      <c r="L5" s="54">
        <v>10</v>
      </c>
      <c r="M5" s="53">
        <v>4.67</v>
      </c>
      <c r="N5" s="53">
        <v>10</v>
      </c>
      <c r="O5" s="53">
        <v>6</v>
      </c>
      <c r="P5" s="53">
        <v>2</v>
      </c>
      <c r="Q5" s="53">
        <v>40</v>
      </c>
      <c r="R5" s="53">
        <v>5</v>
      </c>
      <c r="S5" s="53">
        <v>27.7</v>
      </c>
      <c r="T5" s="53">
        <v>5</v>
      </c>
      <c r="U5" s="53">
        <v>83.3</v>
      </c>
      <c r="V5" s="53">
        <v>5</v>
      </c>
      <c r="W5" s="53">
        <v>4</v>
      </c>
      <c r="X5" s="53">
        <v>2</v>
      </c>
      <c r="Y5" s="52">
        <v>0</v>
      </c>
      <c r="Z5" s="52">
        <v>5</v>
      </c>
      <c r="AA5" s="52">
        <v>0</v>
      </c>
      <c r="AB5" s="52">
        <v>5</v>
      </c>
      <c r="AC5" s="4">
        <v>0</v>
      </c>
      <c r="AD5" s="52">
        <v>0</v>
      </c>
      <c r="AE5" s="52">
        <v>20</v>
      </c>
      <c r="AF5" s="52">
        <v>10</v>
      </c>
      <c r="AG5" s="52">
        <v>100</v>
      </c>
      <c r="AH5" s="52">
        <v>10</v>
      </c>
      <c r="AI5" s="19" t="s">
        <v>32</v>
      </c>
      <c r="AJ5" s="53">
        <v>10</v>
      </c>
      <c r="AK5" s="63">
        <f t="shared" si="0"/>
        <v>94</v>
      </c>
      <c r="AM5" s="20"/>
      <c r="AO5" s="20"/>
    </row>
    <row r="6" spans="1:41" ht="59.25" customHeight="1" x14ac:dyDescent="0.25">
      <c r="A6" s="52">
        <v>5</v>
      </c>
      <c r="B6" s="64" t="s">
        <v>47</v>
      </c>
      <c r="C6" s="52">
        <v>61</v>
      </c>
      <c r="D6" s="52">
        <v>0</v>
      </c>
      <c r="E6" s="52">
        <v>36</v>
      </c>
      <c r="F6" s="52">
        <v>0</v>
      </c>
      <c r="G6" s="52">
        <v>63.85</v>
      </c>
      <c r="H6" s="52">
        <v>10</v>
      </c>
      <c r="I6" s="53">
        <v>0</v>
      </c>
      <c r="J6" s="53">
        <v>5</v>
      </c>
      <c r="K6" s="54">
        <v>100</v>
      </c>
      <c r="L6" s="54">
        <v>10</v>
      </c>
      <c r="M6" s="53">
        <v>3.91</v>
      </c>
      <c r="N6" s="53">
        <v>3</v>
      </c>
      <c r="O6" s="53">
        <v>17</v>
      </c>
      <c r="P6" s="53">
        <v>2</v>
      </c>
      <c r="Q6" s="53">
        <v>23</v>
      </c>
      <c r="R6" s="53">
        <v>5</v>
      </c>
      <c r="S6" s="53">
        <v>10.5</v>
      </c>
      <c r="T6" s="53">
        <v>0</v>
      </c>
      <c r="U6" s="53">
        <v>68.400000000000006</v>
      </c>
      <c r="V6" s="53">
        <v>5</v>
      </c>
      <c r="W6" s="53">
        <v>2</v>
      </c>
      <c r="X6" s="53">
        <v>5</v>
      </c>
      <c r="Y6" s="52">
        <v>1</v>
      </c>
      <c r="Z6" s="52">
        <v>3</v>
      </c>
      <c r="AA6" s="52">
        <v>0</v>
      </c>
      <c r="AB6" s="52">
        <v>5</v>
      </c>
      <c r="AC6" s="4">
        <v>0</v>
      </c>
      <c r="AD6" s="52">
        <v>0</v>
      </c>
      <c r="AE6" s="52">
        <v>66</v>
      </c>
      <c r="AF6" s="52">
        <v>10</v>
      </c>
      <c r="AG6" s="52">
        <v>100</v>
      </c>
      <c r="AH6" s="52">
        <v>10</v>
      </c>
      <c r="AI6" s="19" t="s">
        <v>32</v>
      </c>
      <c r="AJ6" s="53">
        <v>17</v>
      </c>
      <c r="AK6" s="63">
        <f t="shared" si="0"/>
        <v>90</v>
      </c>
      <c r="AM6" s="20"/>
      <c r="AO6" s="20"/>
    </row>
    <row r="7" spans="1:41" ht="59.25" customHeight="1" x14ac:dyDescent="0.25">
      <c r="A7" s="52">
        <v>6</v>
      </c>
      <c r="B7" s="64" t="s">
        <v>43</v>
      </c>
      <c r="C7" s="52">
        <v>66.5</v>
      </c>
      <c r="D7" s="52">
        <v>0</v>
      </c>
      <c r="E7" s="52">
        <v>33</v>
      </c>
      <c r="F7" s="52">
        <v>0</v>
      </c>
      <c r="G7" s="52">
        <v>60.4</v>
      </c>
      <c r="H7" s="52">
        <v>0</v>
      </c>
      <c r="I7" s="53">
        <v>0</v>
      </c>
      <c r="J7" s="53">
        <v>5</v>
      </c>
      <c r="K7" s="54">
        <v>100</v>
      </c>
      <c r="L7" s="54">
        <v>10</v>
      </c>
      <c r="M7" s="53">
        <v>3.89</v>
      </c>
      <c r="N7" s="53">
        <v>3</v>
      </c>
      <c r="O7" s="53">
        <v>7</v>
      </c>
      <c r="P7" s="53">
        <v>2</v>
      </c>
      <c r="Q7" s="53" t="s">
        <v>82</v>
      </c>
      <c r="R7" s="53">
        <v>9</v>
      </c>
      <c r="S7" s="53">
        <v>4.7</v>
      </c>
      <c r="T7" s="53">
        <v>0</v>
      </c>
      <c r="U7" s="53">
        <v>62.5</v>
      </c>
      <c r="V7" s="53">
        <v>5</v>
      </c>
      <c r="W7" s="53" t="s">
        <v>83</v>
      </c>
      <c r="X7" s="53">
        <v>2</v>
      </c>
      <c r="Y7" s="52">
        <v>0</v>
      </c>
      <c r="Z7" s="52">
        <v>5</v>
      </c>
      <c r="AA7" s="52">
        <v>0</v>
      </c>
      <c r="AB7" s="52">
        <v>5</v>
      </c>
      <c r="AC7" s="19" t="s">
        <v>31</v>
      </c>
      <c r="AD7" s="53">
        <v>9</v>
      </c>
      <c r="AE7" s="52">
        <v>96</v>
      </c>
      <c r="AF7" s="52">
        <v>10</v>
      </c>
      <c r="AG7" s="52">
        <v>100</v>
      </c>
      <c r="AH7" s="52">
        <v>10</v>
      </c>
      <c r="AI7" s="19" t="s">
        <v>32</v>
      </c>
      <c r="AJ7" s="53">
        <v>14</v>
      </c>
      <c r="AK7" s="63">
        <f t="shared" si="0"/>
        <v>89</v>
      </c>
      <c r="AM7" s="20"/>
      <c r="AO7" s="20"/>
    </row>
    <row r="8" spans="1:41" ht="59.25" customHeight="1" x14ac:dyDescent="0.25">
      <c r="A8" s="52">
        <v>7</v>
      </c>
      <c r="B8" s="64" t="s">
        <v>45</v>
      </c>
      <c r="C8" s="52">
        <v>64</v>
      </c>
      <c r="D8" s="52">
        <v>0</v>
      </c>
      <c r="E8" s="52">
        <v>39</v>
      </c>
      <c r="F8" s="52">
        <v>0</v>
      </c>
      <c r="G8" s="53">
        <v>48</v>
      </c>
      <c r="H8" s="53">
        <v>0</v>
      </c>
      <c r="I8" s="53">
        <v>0</v>
      </c>
      <c r="J8" s="53">
        <v>5</v>
      </c>
      <c r="K8" s="54">
        <v>100</v>
      </c>
      <c r="L8" s="54">
        <v>10</v>
      </c>
      <c r="M8" s="53">
        <v>4.33</v>
      </c>
      <c r="N8" s="53">
        <v>10</v>
      </c>
      <c r="O8" s="53">
        <v>1</v>
      </c>
      <c r="P8" s="53">
        <v>2</v>
      </c>
      <c r="Q8" s="53">
        <v>7</v>
      </c>
      <c r="R8" s="53">
        <v>9</v>
      </c>
      <c r="S8" s="53">
        <v>0</v>
      </c>
      <c r="T8" s="53">
        <v>0</v>
      </c>
      <c r="U8" s="53">
        <v>90.9</v>
      </c>
      <c r="V8" s="53">
        <v>5</v>
      </c>
      <c r="W8" s="53">
        <v>10</v>
      </c>
      <c r="X8" s="53">
        <v>5</v>
      </c>
      <c r="Y8" s="52">
        <v>0</v>
      </c>
      <c r="Z8" s="52">
        <v>5</v>
      </c>
      <c r="AA8" s="52">
        <v>0</v>
      </c>
      <c r="AB8" s="52">
        <v>5</v>
      </c>
      <c r="AC8" s="4">
        <v>0</v>
      </c>
      <c r="AD8" s="52">
        <v>0</v>
      </c>
      <c r="AE8" s="52">
        <v>92</v>
      </c>
      <c r="AF8" s="52">
        <v>10</v>
      </c>
      <c r="AG8" s="52">
        <v>100</v>
      </c>
      <c r="AH8" s="52">
        <v>10</v>
      </c>
      <c r="AI8" s="19" t="s">
        <v>32</v>
      </c>
      <c r="AJ8" s="53">
        <v>12</v>
      </c>
      <c r="AK8" s="63">
        <f t="shared" si="0"/>
        <v>88</v>
      </c>
      <c r="AM8" s="20"/>
      <c r="AO8" s="20"/>
    </row>
    <row r="9" spans="1:41" ht="59.25" customHeight="1" x14ac:dyDescent="0.25">
      <c r="A9" s="52">
        <v>8</v>
      </c>
      <c r="B9" s="64" t="s">
        <v>46</v>
      </c>
      <c r="C9" s="53">
        <v>54</v>
      </c>
      <c r="D9" s="52">
        <v>0</v>
      </c>
      <c r="E9" s="53">
        <v>50</v>
      </c>
      <c r="F9" s="53">
        <v>0</v>
      </c>
      <c r="G9" s="53">
        <v>50.5</v>
      </c>
      <c r="H9" s="53">
        <v>0</v>
      </c>
      <c r="I9" s="53">
        <v>0</v>
      </c>
      <c r="J9" s="53">
        <v>5</v>
      </c>
      <c r="K9" s="54">
        <v>100</v>
      </c>
      <c r="L9" s="54">
        <v>10</v>
      </c>
      <c r="M9" s="53">
        <v>4.57</v>
      </c>
      <c r="N9" s="53">
        <v>10</v>
      </c>
      <c r="O9" s="53">
        <v>3</v>
      </c>
      <c r="P9" s="53">
        <v>2</v>
      </c>
      <c r="Q9" s="53">
        <v>22</v>
      </c>
      <c r="R9" s="53">
        <v>5</v>
      </c>
      <c r="S9" s="53">
        <v>5.3</v>
      </c>
      <c r="T9" s="53">
        <v>0</v>
      </c>
      <c r="U9" s="53">
        <v>89.4</v>
      </c>
      <c r="V9" s="53">
        <v>5</v>
      </c>
      <c r="W9" s="53">
        <v>1</v>
      </c>
      <c r="X9" s="53">
        <v>2</v>
      </c>
      <c r="Y9" s="52">
        <v>0</v>
      </c>
      <c r="Z9" s="52">
        <v>5</v>
      </c>
      <c r="AA9" s="52">
        <v>0</v>
      </c>
      <c r="AB9" s="52">
        <v>5</v>
      </c>
      <c r="AC9" s="4">
        <v>0</v>
      </c>
      <c r="AD9" s="52">
        <v>0</v>
      </c>
      <c r="AE9" s="52">
        <v>90.3</v>
      </c>
      <c r="AF9" s="52">
        <v>10</v>
      </c>
      <c r="AG9" s="52">
        <v>100</v>
      </c>
      <c r="AH9" s="52">
        <v>10</v>
      </c>
      <c r="AI9" s="19" t="s">
        <v>32</v>
      </c>
      <c r="AJ9" s="53">
        <v>19</v>
      </c>
      <c r="AK9" s="63">
        <f t="shared" si="0"/>
        <v>88</v>
      </c>
      <c r="AM9" s="20"/>
      <c r="AO9" s="20"/>
    </row>
    <row r="10" spans="1:41" ht="59.25" customHeight="1" x14ac:dyDescent="0.25">
      <c r="A10" s="52">
        <v>9</v>
      </c>
      <c r="B10" s="64" t="s">
        <v>40</v>
      </c>
      <c r="C10" s="52">
        <v>68.67</v>
      </c>
      <c r="D10" s="52">
        <v>0</v>
      </c>
      <c r="E10" s="52">
        <v>48.67</v>
      </c>
      <c r="F10" s="52">
        <v>0</v>
      </c>
      <c r="G10" s="52">
        <v>56</v>
      </c>
      <c r="H10" s="52">
        <v>0</v>
      </c>
      <c r="I10" s="53">
        <v>0</v>
      </c>
      <c r="J10" s="53">
        <v>5</v>
      </c>
      <c r="K10" s="54">
        <v>100</v>
      </c>
      <c r="L10" s="54">
        <v>10</v>
      </c>
      <c r="M10" s="53">
        <v>3.88</v>
      </c>
      <c r="N10" s="53">
        <v>3</v>
      </c>
      <c r="O10" s="53">
        <v>25</v>
      </c>
      <c r="P10" s="53">
        <v>2</v>
      </c>
      <c r="Q10" s="53" t="s">
        <v>84</v>
      </c>
      <c r="R10" s="53">
        <v>5</v>
      </c>
      <c r="S10" s="53">
        <v>13.6</v>
      </c>
      <c r="T10" s="53">
        <v>0</v>
      </c>
      <c r="U10" s="53">
        <v>90.9</v>
      </c>
      <c r="V10" s="53">
        <v>5</v>
      </c>
      <c r="W10" s="53">
        <v>3</v>
      </c>
      <c r="X10" s="53">
        <v>5</v>
      </c>
      <c r="Y10" s="52">
        <v>0</v>
      </c>
      <c r="Z10" s="52">
        <v>5</v>
      </c>
      <c r="AA10" s="52">
        <v>0</v>
      </c>
      <c r="AB10" s="52">
        <v>5</v>
      </c>
      <c r="AC10" s="4" t="s">
        <v>30</v>
      </c>
      <c r="AD10" s="52">
        <v>5</v>
      </c>
      <c r="AE10" s="52">
        <v>88</v>
      </c>
      <c r="AF10" s="52">
        <v>10</v>
      </c>
      <c r="AG10" s="52">
        <v>100</v>
      </c>
      <c r="AH10" s="52">
        <v>10</v>
      </c>
      <c r="AI10" s="19" t="s">
        <v>32</v>
      </c>
      <c r="AJ10" s="53">
        <v>14</v>
      </c>
      <c r="AK10" s="63">
        <f t="shared" si="0"/>
        <v>84</v>
      </c>
      <c r="AM10" s="20"/>
      <c r="AO10" s="20"/>
    </row>
    <row r="11" spans="1:41" ht="59.25" customHeight="1" x14ac:dyDescent="0.25">
      <c r="A11" s="52">
        <v>10</v>
      </c>
      <c r="B11" s="64" t="s">
        <v>39</v>
      </c>
      <c r="C11" s="52">
        <v>65.8</v>
      </c>
      <c r="D11" s="52">
        <v>0</v>
      </c>
      <c r="E11" s="52">
        <v>62.67</v>
      </c>
      <c r="F11" s="52">
        <v>10</v>
      </c>
      <c r="G11" s="52">
        <v>54.4</v>
      </c>
      <c r="H11" s="52">
        <v>0</v>
      </c>
      <c r="I11" s="53">
        <v>0</v>
      </c>
      <c r="J11" s="53">
        <v>5</v>
      </c>
      <c r="K11" s="54">
        <v>100</v>
      </c>
      <c r="L11" s="54">
        <v>10</v>
      </c>
      <c r="M11" s="53">
        <v>3.79</v>
      </c>
      <c r="N11" s="53">
        <v>3</v>
      </c>
      <c r="O11" s="53">
        <v>6</v>
      </c>
      <c r="P11" s="53">
        <v>2</v>
      </c>
      <c r="Q11" s="53">
        <v>7</v>
      </c>
      <c r="R11" s="53">
        <v>2</v>
      </c>
      <c r="S11" s="53">
        <v>9.5</v>
      </c>
      <c r="T11" s="53">
        <v>0</v>
      </c>
      <c r="U11" s="53">
        <v>57.1</v>
      </c>
      <c r="V11" s="53">
        <v>4</v>
      </c>
      <c r="W11" s="53">
        <v>4</v>
      </c>
      <c r="X11" s="53">
        <v>2</v>
      </c>
      <c r="Y11" s="52">
        <v>0</v>
      </c>
      <c r="Z11" s="52">
        <v>5</v>
      </c>
      <c r="AA11" s="52">
        <v>0</v>
      </c>
      <c r="AB11" s="52">
        <v>5</v>
      </c>
      <c r="AC11" s="4">
        <v>0</v>
      </c>
      <c r="AD11" s="52">
        <v>0</v>
      </c>
      <c r="AE11" s="52">
        <v>90</v>
      </c>
      <c r="AF11" s="52">
        <v>10</v>
      </c>
      <c r="AG11" s="52">
        <v>100</v>
      </c>
      <c r="AH11" s="52">
        <v>10</v>
      </c>
      <c r="AI11" s="19" t="s">
        <v>32</v>
      </c>
      <c r="AJ11" s="53">
        <v>15</v>
      </c>
      <c r="AK11" s="63">
        <f t="shared" si="0"/>
        <v>83</v>
      </c>
      <c r="AM11" s="20"/>
      <c r="AO11" s="20"/>
    </row>
    <row r="12" spans="1:41" ht="59.25" customHeight="1" x14ac:dyDescent="0.25">
      <c r="A12" s="52">
        <v>11</v>
      </c>
      <c r="B12" s="64" t="s">
        <v>51</v>
      </c>
      <c r="C12" s="52">
        <v>54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3">
        <v>0</v>
      </c>
      <c r="J12" s="53">
        <v>5</v>
      </c>
      <c r="K12" s="54">
        <v>100</v>
      </c>
      <c r="L12" s="54">
        <v>10</v>
      </c>
      <c r="M12" s="53">
        <v>4.0999999999999996</v>
      </c>
      <c r="N12" s="53">
        <v>10</v>
      </c>
      <c r="O12" s="53">
        <v>6</v>
      </c>
      <c r="P12" s="53">
        <v>2</v>
      </c>
      <c r="Q12" s="53">
        <v>15</v>
      </c>
      <c r="R12" s="53">
        <v>5</v>
      </c>
      <c r="S12" s="53">
        <v>10</v>
      </c>
      <c r="T12" s="53">
        <v>0</v>
      </c>
      <c r="U12" s="53">
        <v>70</v>
      </c>
      <c r="V12" s="53">
        <v>5</v>
      </c>
      <c r="W12" s="53">
        <v>5</v>
      </c>
      <c r="X12" s="53">
        <v>2</v>
      </c>
      <c r="Y12" s="52">
        <v>0</v>
      </c>
      <c r="Z12" s="52">
        <v>5</v>
      </c>
      <c r="AA12" s="52">
        <v>0</v>
      </c>
      <c r="AB12" s="52">
        <v>5</v>
      </c>
      <c r="AC12" s="4">
        <v>0</v>
      </c>
      <c r="AD12" s="52">
        <v>0</v>
      </c>
      <c r="AE12" s="52">
        <v>100</v>
      </c>
      <c r="AF12" s="52">
        <v>10</v>
      </c>
      <c r="AG12" s="52">
        <v>100</v>
      </c>
      <c r="AH12" s="52">
        <v>10</v>
      </c>
      <c r="AI12" s="19" t="s">
        <v>32</v>
      </c>
      <c r="AJ12" s="53">
        <v>12</v>
      </c>
      <c r="AK12" s="63">
        <f t="shared" si="0"/>
        <v>81</v>
      </c>
      <c r="AM12" s="20"/>
      <c r="AO12" s="20"/>
    </row>
    <row r="13" spans="1:41" ht="59.25" customHeight="1" x14ac:dyDescent="0.25">
      <c r="A13" s="52">
        <v>12</v>
      </c>
      <c r="B13" s="64" t="s">
        <v>44</v>
      </c>
      <c r="C13" s="52">
        <v>63.5</v>
      </c>
      <c r="D13" s="52">
        <v>0</v>
      </c>
      <c r="E13" s="52">
        <v>47.5</v>
      </c>
      <c r="F13" s="52">
        <v>0</v>
      </c>
      <c r="G13" s="53">
        <v>51.5</v>
      </c>
      <c r="H13" s="52">
        <v>0</v>
      </c>
      <c r="I13" s="53">
        <v>0</v>
      </c>
      <c r="J13" s="53">
        <v>5</v>
      </c>
      <c r="K13" s="54">
        <v>100</v>
      </c>
      <c r="L13" s="54">
        <v>10</v>
      </c>
      <c r="M13" s="53">
        <v>4</v>
      </c>
      <c r="N13" s="53">
        <v>5</v>
      </c>
      <c r="O13" s="53">
        <v>8</v>
      </c>
      <c r="P13" s="53">
        <v>2</v>
      </c>
      <c r="Q13" s="53">
        <v>17</v>
      </c>
      <c r="R13" s="53">
        <v>5</v>
      </c>
      <c r="S13" s="53">
        <v>0</v>
      </c>
      <c r="T13" s="53">
        <v>0</v>
      </c>
      <c r="U13" s="53">
        <v>94.4</v>
      </c>
      <c r="V13" s="53">
        <v>5</v>
      </c>
      <c r="W13" s="53">
        <v>4</v>
      </c>
      <c r="X13" s="53">
        <v>2</v>
      </c>
      <c r="Y13" s="52">
        <v>1</v>
      </c>
      <c r="Z13" s="52">
        <v>3</v>
      </c>
      <c r="AA13" s="52">
        <v>0</v>
      </c>
      <c r="AB13" s="52">
        <v>5</v>
      </c>
      <c r="AC13" s="4">
        <v>0</v>
      </c>
      <c r="AD13" s="52">
        <v>0</v>
      </c>
      <c r="AE13" s="52">
        <v>96</v>
      </c>
      <c r="AF13" s="52">
        <v>10</v>
      </c>
      <c r="AG13" s="52">
        <v>100</v>
      </c>
      <c r="AH13" s="52">
        <v>10</v>
      </c>
      <c r="AI13" s="19" t="s">
        <v>32</v>
      </c>
      <c r="AJ13" s="53">
        <v>14</v>
      </c>
      <c r="AK13" s="63">
        <f t="shared" si="0"/>
        <v>76</v>
      </c>
      <c r="AM13" s="20"/>
      <c r="AO13" s="20"/>
    </row>
    <row r="14" spans="1:41" ht="59.25" customHeight="1" x14ac:dyDescent="0.25">
      <c r="A14" s="52">
        <v>13</v>
      </c>
      <c r="B14" s="64" t="s">
        <v>42</v>
      </c>
      <c r="C14" s="52">
        <v>65.33</v>
      </c>
      <c r="D14" s="52">
        <v>0</v>
      </c>
      <c r="E14" s="52">
        <v>35</v>
      </c>
      <c r="F14" s="52">
        <v>0</v>
      </c>
      <c r="G14" s="52">
        <v>61</v>
      </c>
      <c r="H14" s="52">
        <v>0</v>
      </c>
      <c r="I14" s="53">
        <v>0</v>
      </c>
      <c r="J14" s="53">
        <v>5</v>
      </c>
      <c r="K14" s="54">
        <v>100</v>
      </c>
      <c r="L14" s="54">
        <v>10</v>
      </c>
      <c r="M14" s="53">
        <v>3.54</v>
      </c>
      <c r="N14" s="53">
        <v>0</v>
      </c>
      <c r="O14" s="53">
        <v>5</v>
      </c>
      <c r="P14" s="53">
        <v>2</v>
      </c>
      <c r="Q14" s="53">
        <v>37</v>
      </c>
      <c r="R14" s="53">
        <v>6</v>
      </c>
      <c r="S14" s="53">
        <v>3.8</v>
      </c>
      <c r="T14" s="53">
        <v>0</v>
      </c>
      <c r="U14" s="53">
        <v>61.5</v>
      </c>
      <c r="V14" s="53">
        <v>5</v>
      </c>
      <c r="W14" s="53">
        <v>10</v>
      </c>
      <c r="X14" s="53">
        <v>5</v>
      </c>
      <c r="Y14" s="52">
        <v>1</v>
      </c>
      <c r="Z14" s="52">
        <v>3</v>
      </c>
      <c r="AA14" s="52">
        <v>0</v>
      </c>
      <c r="AB14" s="52">
        <v>5</v>
      </c>
      <c r="AC14" s="4">
        <v>0</v>
      </c>
      <c r="AD14" s="52">
        <v>0</v>
      </c>
      <c r="AE14" s="52">
        <v>72</v>
      </c>
      <c r="AF14" s="52">
        <v>10</v>
      </c>
      <c r="AG14" s="52">
        <v>100</v>
      </c>
      <c r="AH14" s="52">
        <v>10</v>
      </c>
      <c r="AI14" s="19" t="s">
        <v>32</v>
      </c>
      <c r="AJ14" s="53">
        <v>14</v>
      </c>
      <c r="AK14" s="63">
        <f t="shared" si="0"/>
        <v>75</v>
      </c>
      <c r="AM14" s="20"/>
      <c r="AO14" s="20"/>
    </row>
    <row r="15" spans="1:41" ht="59.25" customHeight="1" x14ac:dyDescent="0.25">
      <c r="A15" s="52">
        <v>14</v>
      </c>
      <c r="B15" s="64" t="s">
        <v>49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3">
        <v>0</v>
      </c>
      <c r="J15" s="53">
        <v>5</v>
      </c>
      <c r="K15" s="54">
        <v>100</v>
      </c>
      <c r="L15" s="54">
        <v>10</v>
      </c>
      <c r="M15" s="53">
        <v>4</v>
      </c>
      <c r="N15" s="53">
        <v>5</v>
      </c>
      <c r="O15" s="53">
        <v>2</v>
      </c>
      <c r="P15" s="53">
        <v>2</v>
      </c>
      <c r="Q15" s="53">
        <v>27</v>
      </c>
      <c r="R15" s="53">
        <v>3</v>
      </c>
      <c r="S15" s="53">
        <v>5.9</v>
      </c>
      <c r="T15" s="53">
        <v>0</v>
      </c>
      <c r="U15" s="53">
        <v>94.1</v>
      </c>
      <c r="V15" s="53">
        <v>5</v>
      </c>
      <c r="W15" s="53">
        <v>6</v>
      </c>
      <c r="X15" s="53">
        <v>3</v>
      </c>
      <c r="Y15" s="52">
        <v>0</v>
      </c>
      <c r="Z15" s="52">
        <v>5</v>
      </c>
      <c r="AA15" s="52">
        <v>0</v>
      </c>
      <c r="AB15" s="52">
        <v>5</v>
      </c>
      <c r="AC15" s="4">
        <v>0</v>
      </c>
      <c r="AD15" s="52">
        <v>0</v>
      </c>
      <c r="AE15" s="52">
        <v>80</v>
      </c>
      <c r="AF15" s="52">
        <v>10</v>
      </c>
      <c r="AG15" s="52">
        <v>100</v>
      </c>
      <c r="AH15" s="52">
        <v>10</v>
      </c>
      <c r="AI15" s="19" t="s">
        <v>32</v>
      </c>
      <c r="AJ15" s="53">
        <v>12</v>
      </c>
      <c r="AK15" s="63">
        <f t="shared" si="0"/>
        <v>75</v>
      </c>
      <c r="AM15" s="20"/>
      <c r="AO15" s="20"/>
    </row>
    <row r="16" spans="1:41" ht="59.25" customHeight="1" x14ac:dyDescent="0.25">
      <c r="A16" s="52">
        <v>15</v>
      </c>
      <c r="B16" s="64" t="s">
        <v>50</v>
      </c>
      <c r="C16" s="52">
        <v>71.33</v>
      </c>
      <c r="D16" s="52">
        <v>0</v>
      </c>
      <c r="E16" s="52">
        <v>42</v>
      </c>
      <c r="F16" s="52">
        <v>0</v>
      </c>
      <c r="G16" s="53">
        <v>55.5</v>
      </c>
      <c r="H16" s="52">
        <v>0</v>
      </c>
      <c r="I16" s="53">
        <v>0</v>
      </c>
      <c r="J16" s="53">
        <v>5</v>
      </c>
      <c r="K16" s="54">
        <v>100</v>
      </c>
      <c r="L16" s="54">
        <v>10</v>
      </c>
      <c r="M16" s="53">
        <v>3.73</v>
      </c>
      <c r="N16" s="53">
        <v>0</v>
      </c>
      <c r="O16" s="53">
        <v>6</v>
      </c>
      <c r="P16" s="53">
        <v>2</v>
      </c>
      <c r="Q16" s="53" t="s">
        <v>85</v>
      </c>
      <c r="R16" s="53">
        <v>2</v>
      </c>
      <c r="S16" s="53">
        <v>5.5</v>
      </c>
      <c r="T16" s="53">
        <v>0</v>
      </c>
      <c r="U16" s="53">
        <v>44.4</v>
      </c>
      <c r="V16" s="53">
        <v>3</v>
      </c>
      <c r="W16" s="53" t="s">
        <v>86</v>
      </c>
      <c r="X16" s="53">
        <v>5</v>
      </c>
      <c r="Y16" s="52">
        <v>0</v>
      </c>
      <c r="Z16" s="52">
        <v>5</v>
      </c>
      <c r="AA16" s="52">
        <v>0</v>
      </c>
      <c r="AB16" s="52">
        <v>5</v>
      </c>
      <c r="AC16" s="4">
        <v>0</v>
      </c>
      <c r="AD16" s="52">
        <v>0</v>
      </c>
      <c r="AE16" s="52">
        <v>65</v>
      </c>
      <c r="AF16" s="52">
        <v>10</v>
      </c>
      <c r="AG16" s="52">
        <v>100</v>
      </c>
      <c r="AH16" s="52">
        <v>10</v>
      </c>
      <c r="AI16" s="19" t="s">
        <v>32</v>
      </c>
      <c r="AJ16" s="53">
        <v>12</v>
      </c>
      <c r="AK16" s="63">
        <f t="shared" si="0"/>
        <v>69</v>
      </c>
      <c r="AM16" s="20"/>
      <c r="AO16" s="20"/>
    </row>
    <row r="17" spans="1:37" x14ac:dyDescent="0.25">
      <c r="O17" s="30"/>
      <c r="P17" s="30"/>
    </row>
    <row r="18" spans="1:37" x14ac:dyDescent="0.2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25"/>
      <c r="R18" s="25"/>
      <c r="S18" s="25"/>
      <c r="T18" s="7"/>
      <c r="U18" s="7"/>
      <c r="V18" s="7"/>
      <c r="W18" s="69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</row>
    <row r="20" spans="1:37" ht="60.75" customHeight="1" x14ac:dyDescent="0.25">
      <c r="A20" s="81" t="s">
        <v>67</v>
      </c>
      <c r="B20" s="81"/>
      <c r="C20" s="81"/>
      <c r="D20" s="81"/>
      <c r="E20" s="37" t="s">
        <v>66</v>
      </c>
    </row>
    <row r="22" spans="1:37" x14ac:dyDescent="0.25">
      <c r="B22" s="7"/>
      <c r="C22" s="7"/>
      <c r="D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25"/>
      <c r="R22" s="25"/>
      <c r="S22" s="25"/>
      <c r="T22" s="7"/>
      <c r="U22" s="7"/>
      <c r="V22" s="7"/>
      <c r="W22" s="69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</sheetData>
  <sortState ref="A2:AK16">
    <sortCondition descending="1" ref="AK2:AK16"/>
  </sortState>
  <mergeCells count="1">
    <mergeCell ref="A20:D20"/>
  </mergeCells>
  <pageMargins left="0.70866141732283472" right="0.70866141732283472" top="0.74803149606299213" bottom="0.74803149606299213" header="0.31496062992125984" footer="0.31496062992125984"/>
  <pageSetup paperSize="9" scale="33" fitToWidth="2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0"/>
  <sheetViews>
    <sheetView zoomScale="70" zoomScaleNormal="70" zoomScaleSheetLayoutView="55" workbookViewId="0">
      <pane xSplit="2" ySplit="1" topLeftCell="AD4" activePane="bottomRight" state="frozen"/>
      <selection pane="topRight" activeCell="C1" sqref="C1"/>
      <selection pane="bottomLeft" activeCell="A2" sqref="A2"/>
      <selection pane="bottomRight" activeCell="A2" sqref="A2:A14"/>
    </sheetView>
  </sheetViews>
  <sheetFormatPr defaultRowHeight="15.75" x14ac:dyDescent="0.25"/>
  <cols>
    <col min="1" max="1" width="7.28515625" style="7" bestFit="1" customWidth="1"/>
    <col min="2" max="2" width="35" style="7" customWidth="1"/>
    <col min="3" max="3" width="32.5703125" style="7" customWidth="1"/>
    <col min="4" max="4" width="13.42578125" style="7" customWidth="1"/>
    <col min="5" max="5" width="27.5703125" style="7" customWidth="1"/>
    <col min="6" max="6" width="14.7109375" style="7" customWidth="1"/>
    <col min="7" max="7" width="27.140625" style="7" customWidth="1"/>
    <col min="8" max="8" width="12.42578125" style="7" customWidth="1"/>
    <col min="9" max="9" width="26.7109375" style="7" customWidth="1"/>
    <col min="10" max="10" width="16.28515625" style="7" customWidth="1"/>
    <col min="11" max="11" width="44.5703125" style="7" customWidth="1"/>
    <col min="12" max="12" width="15.7109375" style="7" customWidth="1"/>
    <col min="13" max="13" width="36.140625" style="7" customWidth="1"/>
    <col min="14" max="14" width="12.85546875" style="7" customWidth="1"/>
    <col min="15" max="15" width="28.140625" style="7" customWidth="1"/>
    <col min="16" max="16" width="11.85546875" style="7" customWidth="1"/>
    <col min="17" max="17" width="22.5703125" style="7" customWidth="1"/>
    <col min="18" max="18" width="13.42578125" style="7" customWidth="1"/>
    <col min="19" max="19" width="42.42578125" style="7" customWidth="1"/>
    <col min="20" max="20" width="12.7109375" style="7" customWidth="1"/>
    <col min="21" max="21" width="26.7109375" style="7" customWidth="1"/>
    <col min="22" max="22" width="11.85546875" style="7" customWidth="1"/>
    <col min="23" max="23" width="20.7109375" style="7" customWidth="1"/>
    <col min="24" max="24" width="13.42578125" style="7" customWidth="1"/>
    <col min="25" max="25" width="37.140625" style="7" customWidth="1"/>
    <col min="26" max="26" width="12.7109375" style="7" customWidth="1"/>
    <col min="27" max="27" width="49.28515625" style="7" bestFit="1" customWidth="1"/>
    <col min="28" max="28" width="12.85546875" style="7" customWidth="1"/>
    <col min="29" max="29" width="62.7109375" style="7" bestFit="1" customWidth="1"/>
    <col min="30" max="30" width="16.85546875" style="7" customWidth="1"/>
    <col min="31" max="31" width="32.28515625" style="7" customWidth="1"/>
    <col min="32" max="32" width="15.28515625" style="7" customWidth="1"/>
    <col min="33" max="33" width="28.5703125" style="7" customWidth="1"/>
    <col min="34" max="16384" width="9.140625" style="7"/>
  </cols>
  <sheetData>
    <row r="1" spans="1:36" s="13" customFormat="1" ht="110.25" x14ac:dyDescent="0.25">
      <c r="A1" s="21" t="s">
        <v>1</v>
      </c>
      <c r="B1" s="21" t="s">
        <v>16</v>
      </c>
      <c r="C1" s="21" t="s">
        <v>77</v>
      </c>
      <c r="D1" s="21" t="s">
        <v>2</v>
      </c>
      <c r="E1" s="21" t="s">
        <v>78</v>
      </c>
      <c r="F1" s="21" t="s">
        <v>2</v>
      </c>
      <c r="G1" s="21" t="s">
        <v>11</v>
      </c>
      <c r="H1" s="21" t="s">
        <v>2</v>
      </c>
      <c r="I1" s="21" t="s">
        <v>95</v>
      </c>
      <c r="J1" s="21" t="s">
        <v>2</v>
      </c>
      <c r="K1" s="29" t="s">
        <v>5</v>
      </c>
      <c r="L1" s="29" t="s">
        <v>2</v>
      </c>
      <c r="M1" s="29" t="s">
        <v>19</v>
      </c>
      <c r="N1" s="29" t="s">
        <v>2</v>
      </c>
      <c r="O1" s="29" t="s">
        <v>10</v>
      </c>
      <c r="P1" s="29" t="s">
        <v>2</v>
      </c>
      <c r="Q1" s="67" t="s">
        <v>6</v>
      </c>
      <c r="R1" s="29" t="s">
        <v>2</v>
      </c>
      <c r="S1" s="67" t="s">
        <v>20</v>
      </c>
      <c r="T1" s="29" t="s">
        <v>2</v>
      </c>
      <c r="U1" s="67" t="s">
        <v>7</v>
      </c>
      <c r="V1" s="21" t="s">
        <v>2</v>
      </c>
      <c r="W1" s="22" t="s">
        <v>8</v>
      </c>
      <c r="X1" s="21" t="s">
        <v>2</v>
      </c>
      <c r="Y1" s="21" t="s">
        <v>21</v>
      </c>
      <c r="Z1" s="21" t="s">
        <v>2</v>
      </c>
      <c r="AA1" s="22" t="s">
        <v>14</v>
      </c>
      <c r="AB1" s="21" t="s">
        <v>2</v>
      </c>
      <c r="AC1" s="22" t="s">
        <v>15</v>
      </c>
      <c r="AD1" s="21" t="s">
        <v>2</v>
      </c>
      <c r="AE1" s="21" t="s">
        <v>9</v>
      </c>
      <c r="AF1" s="23" t="s">
        <v>2</v>
      </c>
      <c r="AG1" s="12" t="s">
        <v>27</v>
      </c>
    </row>
    <row r="2" spans="1:36" s="6" customFormat="1" ht="47.25" x14ac:dyDescent="0.25">
      <c r="A2" s="4">
        <v>1</v>
      </c>
      <c r="B2" s="33" t="s">
        <v>61</v>
      </c>
      <c r="C2" s="53">
        <v>5</v>
      </c>
      <c r="D2" s="53">
        <v>10</v>
      </c>
      <c r="E2" s="52">
        <v>4.83</v>
      </c>
      <c r="F2" s="52">
        <v>10</v>
      </c>
      <c r="G2" s="4">
        <v>100</v>
      </c>
      <c r="H2" s="4">
        <v>10</v>
      </c>
      <c r="I2" s="52">
        <v>4.67</v>
      </c>
      <c r="J2" s="52">
        <v>10</v>
      </c>
      <c r="K2" s="53">
        <v>17</v>
      </c>
      <c r="L2" s="53">
        <v>4</v>
      </c>
      <c r="M2" s="53" t="s">
        <v>87</v>
      </c>
      <c r="N2" s="53">
        <v>8</v>
      </c>
      <c r="O2" s="53">
        <v>0</v>
      </c>
      <c r="P2" s="53">
        <v>0</v>
      </c>
      <c r="Q2" s="53">
        <v>91.6</v>
      </c>
      <c r="R2" s="53">
        <v>5</v>
      </c>
      <c r="S2" s="53">
        <v>5</v>
      </c>
      <c r="T2" s="53">
        <v>5</v>
      </c>
      <c r="U2" s="52">
        <v>0</v>
      </c>
      <c r="V2" s="52">
        <v>5</v>
      </c>
      <c r="W2" s="52">
        <v>0</v>
      </c>
      <c r="X2" s="52">
        <v>5</v>
      </c>
      <c r="Y2" s="52">
        <v>0</v>
      </c>
      <c r="Z2" s="52">
        <v>0</v>
      </c>
      <c r="AA2" s="52">
        <v>100</v>
      </c>
      <c r="AB2" s="52">
        <v>10</v>
      </c>
      <c r="AC2" s="52">
        <v>100</v>
      </c>
      <c r="AD2" s="52">
        <v>10</v>
      </c>
      <c r="AE2" s="19" t="s">
        <v>32</v>
      </c>
      <c r="AF2" s="19">
        <v>10</v>
      </c>
      <c r="AG2" s="65">
        <f t="shared" ref="AG2:AG14" si="0">SUM(D2,F2,H2,J2,L2,N2,P2,R2,T2,V2,X2,Z2,AB2,AD2,AF2)</f>
        <v>102</v>
      </c>
    </row>
    <row r="3" spans="1:36" s="6" customFormat="1" ht="47.25" x14ac:dyDescent="0.25">
      <c r="A3" s="4">
        <v>2</v>
      </c>
      <c r="B3" s="64" t="s">
        <v>53</v>
      </c>
      <c r="C3" s="19">
        <v>4.43</v>
      </c>
      <c r="D3" s="19">
        <v>10</v>
      </c>
      <c r="E3" s="4">
        <v>4.43</v>
      </c>
      <c r="F3" s="19">
        <v>10</v>
      </c>
      <c r="G3" s="4">
        <v>100</v>
      </c>
      <c r="H3" s="4">
        <v>10</v>
      </c>
      <c r="I3" s="4">
        <v>4.57</v>
      </c>
      <c r="J3" s="4">
        <v>10</v>
      </c>
      <c r="K3" s="19">
        <v>5</v>
      </c>
      <c r="L3" s="19">
        <v>4</v>
      </c>
      <c r="M3" s="19">
        <v>20</v>
      </c>
      <c r="N3" s="19">
        <v>7</v>
      </c>
      <c r="O3" s="19">
        <v>0</v>
      </c>
      <c r="P3" s="19">
        <v>0</v>
      </c>
      <c r="Q3" s="24">
        <v>81.2</v>
      </c>
      <c r="R3" s="19">
        <v>5</v>
      </c>
      <c r="S3" s="24">
        <v>4</v>
      </c>
      <c r="T3" s="19">
        <v>2</v>
      </c>
      <c r="U3" s="24">
        <v>0</v>
      </c>
      <c r="V3" s="4">
        <v>5</v>
      </c>
      <c r="W3" s="5">
        <v>0</v>
      </c>
      <c r="X3" s="4">
        <v>5</v>
      </c>
      <c r="Y3" s="4">
        <v>0</v>
      </c>
      <c r="Z3" s="4">
        <v>0</v>
      </c>
      <c r="AA3" s="5">
        <v>75</v>
      </c>
      <c r="AB3" s="4">
        <v>10</v>
      </c>
      <c r="AC3" s="5">
        <v>100</v>
      </c>
      <c r="AD3" s="4">
        <v>10</v>
      </c>
      <c r="AE3" s="19" t="s">
        <v>32</v>
      </c>
      <c r="AF3" s="19">
        <v>10</v>
      </c>
      <c r="AG3" s="65">
        <f t="shared" si="0"/>
        <v>98</v>
      </c>
    </row>
    <row r="4" spans="1:36" s="6" customFormat="1" ht="47.25" x14ac:dyDescent="0.25">
      <c r="A4" s="4">
        <v>3</v>
      </c>
      <c r="B4" s="33" t="s">
        <v>58</v>
      </c>
      <c r="C4" s="53">
        <v>4.5</v>
      </c>
      <c r="D4" s="53">
        <v>10</v>
      </c>
      <c r="E4" s="52">
        <v>4</v>
      </c>
      <c r="F4" s="52">
        <v>5</v>
      </c>
      <c r="G4" s="4">
        <v>100</v>
      </c>
      <c r="H4" s="4">
        <v>10</v>
      </c>
      <c r="I4" s="52">
        <v>4</v>
      </c>
      <c r="J4" s="52">
        <v>5</v>
      </c>
      <c r="K4" s="53">
        <v>4</v>
      </c>
      <c r="L4" s="53">
        <v>4</v>
      </c>
      <c r="M4" s="53">
        <v>25</v>
      </c>
      <c r="N4" s="53">
        <v>8</v>
      </c>
      <c r="O4" s="53">
        <v>17</v>
      </c>
      <c r="P4" s="53">
        <v>0</v>
      </c>
      <c r="Q4" s="53">
        <v>83.3</v>
      </c>
      <c r="R4" s="53">
        <v>5</v>
      </c>
      <c r="S4" s="53">
        <v>4</v>
      </c>
      <c r="T4" s="53">
        <v>5</v>
      </c>
      <c r="U4" s="52">
        <v>0</v>
      </c>
      <c r="V4" s="52">
        <v>5</v>
      </c>
      <c r="W4" s="52">
        <v>0</v>
      </c>
      <c r="X4" s="52">
        <v>5</v>
      </c>
      <c r="Y4" s="52">
        <v>0</v>
      </c>
      <c r="Z4" s="52">
        <v>0</v>
      </c>
      <c r="AA4" s="52">
        <v>100</v>
      </c>
      <c r="AB4" s="52">
        <v>10</v>
      </c>
      <c r="AC4" s="52">
        <v>100</v>
      </c>
      <c r="AD4" s="52">
        <v>10</v>
      </c>
      <c r="AE4" s="19" t="s">
        <v>32</v>
      </c>
      <c r="AF4" s="19">
        <v>15</v>
      </c>
      <c r="AG4" s="63">
        <f t="shared" si="0"/>
        <v>97</v>
      </c>
    </row>
    <row r="5" spans="1:36" ht="47.25" x14ac:dyDescent="0.25">
      <c r="A5" s="4">
        <v>4</v>
      </c>
      <c r="B5" s="33" t="s">
        <v>63</v>
      </c>
      <c r="C5" s="53">
        <v>4.4000000000000004</v>
      </c>
      <c r="D5" s="53">
        <v>10</v>
      </c>
      <c r="E5" s="52">
        <v>4.2</v>
      </c>
      <c r="F5" s="52">
        <v>10</v>
      </c>
      <c r="G5" s="4">
        <v>100</v>
      </c>
      <c r="H5" s="4">
        <v>10</v>
      </c>
      <c r="I5" s="52">
        <v>4.33</v>
      </c>
      <c r="J5" s="52">
        <v>10</v>
      </c>
      <c r="K5" s="53">
        <v>5</v>
      </c>
      <c r="L5" s="53">
        <v>4</v>
      </c>
      <c r="M5" s="53" t="s">
        <v>89</v>
      </c>
      <c r="N5" s="53">
        <v>7</v>
      </c>
      <c r="O5" s="53">
        <v>9.09</v>
      </c>
      <c r="P5" s="53">
        <v>0</v>
      </c>
      <c r="Q5" s="53">
        <v>100</v>
      </c>
      <c r="R5" s="53">
        <v>5</v>
      </c>
      <c r="S5" s="53" t="s">
        <v>90</v>
      </c>
      <c r="T5" s="53">
        <v>2</v>
      </c>
      <c r="U5" s="52">
        <v>0</v>
      </c>
      <c r="V5" s="52">
        <v>5</v>
      </c>
      <c r="W5" s="52">
        <v>0</v>
      </c>
      <c r="X5" s="52">
        <v>5</v>
      </c>
      <c r="Y5" s="52">
        <v>0</v>
      </c>
      <c r="Z5" s="52">
        <v>0</v>
      </c>
      <c r="AA5" s="52">
        <v>100</v>
      </c>
      <c r="AB5" s="52">
        <v>10</v>
      </c>
      <c r="AC5" s="52">
        <v>100</v>
      </c>
      <c r="AD5" s="52">
        <v>10</v>
      </c>
      <c r="AE5" s="19" t="s">
        <v>32</v>
      </c>
      <c r="AF5" s="19">
        <v>8</v>
      </c>
      <c r="AG5" s="65">
        <f t="shared" si="0"/>
        <v>96</v>
      </c>
      <c r="AI5" s="6"/>
      <c r="AJ5" s="6"/>
    </row>
    <row r="6" spans="1:36" ht="47.25" x14ac:dyDescent="0.25">
      <c r="A6" s="4">
        <v>5</v>
      </c>
      <c r="B6" s="33" t="s">
        <v>56</v>
      </c>
      <c r="C6" s="19">
        <v>4.25</v>
      </c>
      <c r="D6" s="19">
        <v>5</v>
      </c>
      <c r="E6" s="4">
        <v>4.5</v>
      </c>
      <c r="F6" s="19">
        <v>10</v>
      </c>
      <c r="G6" s="4">
        <v>100</v>
      </c>
      <c r="H6" s="4">
        <v>10</v>
      </c>
      <c r="I6" s="4">
        <v>4.5</v>
      </c>
      <c r="J6" s="4">
        <v>10</v>
      </c>
      <c r="K6" s="19">
        <v>2</v>
      </c>
      <c r="L6" s="19">
        <v>4</v>
      </c>
      <c r="M6" s="19">
        <v>21</v>
      </c>
      <c r="N6" s="19">
        <v>7</v>
      </c>
      <c r="O6" s="19">
        <v>10</v>
      </c>
      <c r="P6" s="19">
        <v>0</v>
      </c>
      <c r="Q6" s="24">
        <v>70</v>
      </c>
      <c r="R6" s="19">
        <v>5</v>
      </c>
      <c r="S6" s="24">
        <v>3</v>
      </c>
      <c r="T6" s="19">
        <v>2</v>
      </c>
      <c r="U6" s="5">
        <v>0</v>
      </c>
      <c r="V6" s="4">
        <v>5</v>
      </c>
      <c r="W6" s="5">
        <v>0</v>
      </c>
      <c r="X6" s="4">
        <v>5</v>
      </c>
      <c r="Y6" s="4">
        <v>0</v>
      </c>
      <c r="Z6" s="4">
        <v>0</v>
      </c>
      <c r="AA6" s="5">
        <v>88.46</v>
      </c>
      <c r="AB6" s="4">
        <v>10</v>
      </c>
      <c r="AC6" s="5">
        <v>100</v>
      </c>
      <c r="AD6" s="4">
        <v>10</v>
      </c>
      <c r="AE6" s="19" t="s">
        <v>32</v>
      </c>
      <c r="AF6" s="19">
        <v>8</v>
      </c>
      <c r="AG6" s="65">
        <f t="shared" si="0"/>
        <v>91</v>
      </c>
      <c r="AI6" s="6"/>
      <c r="AJ6" s="6"/>
    </row>
    <row r="7" spans="1:36" ht="47.25" x14ac:dyDescent="0.25">
      <c r="A7" s="4">
        <v>6</v>
      </c>
      <c r="B7" s="33" t="s">
        <v>57</v>
      </c>
      <c r="C7" s="19">
        <v>3.71</v>
      </c>
      <c r="D7" s="19">
        <v>0</v>
      </c>
      <c r="E7" s="4">
        <v>4.29</v>
      </c>
      <c r="F7" s="19">
        <v>10</v>
      </c>
      <c r="G7" s="4">
        <v>100</v>
      </c>
      <c r="H7" s="4">
        <v>10</v>
      </c>
      <c r="I7" s="4">
        <v>4.1399999999999997</v>
      </c>
      <c r="J7" s="19">
        <v>10</v>
      </c>
      <c r="K7" s="19">
        <v>1</v>
      </c>
      <c r="L7" s="19">
        <v>4</v>
      </c>
      <c r="M7" s="19">
        <v>21</v>
      </c>
      <c r="N7" s="19">
        <v>7</v>
      </c>
      <c r="O7" s="19">
        <v>16.600000000000001</v>
      </c>
      <c r="P7" s="19">
        <v>0</v>
      </c>
      <c r="Q7" s="24">
        <v>91.6</v>
      </c>
      <c r="R7" s="19">
        <v>5</v>
      </c>
      <c r="S7" s="24">
        <v>1</v>
      </c>
      <c r="T7" s="19">
        <v>5</v>
      </c>
      <c r="U7" s="5">
        <v>0</v>
      </c>
      <c r="V7" s="4">
        <v>5</v>
      </c>
      <c r="W7" s="5">
        <v>0</v>
      </c>
      <c r="X7" s="4">
        <v>5</v>
      </c>
      <c r="Y7" s="4">
        <v>0</v>
      </c>
      <c r="Z7" s="4">
        <v>0</v>
      </c>
      <c r="AA7" s="5">
        <v>100</v>
      </c>
      <c r="AB7" s="4">
        <v>10</v>
      </c>
      <c r="AC7" s="5">
        <v>100</v>
      </c>
      <c r="AD7" s="4">
        <v>10</v>
      </c>
      <c r="AE7" s="19" t="s">
        <v>32</v>
      </c>
      <c r="AF7" s="19">
        <v>8</v>
      </c>
      <c r="AG7" s="65">
        <f t="shared" si="0"/>
        <v>89</v>
      </c>
      <c r="AI7" s="6"/>
      <c r="AJ7" s="6"/>
    </row>
    <row r="8" spans="1:36" ht="47.25" x14ac:dyDescent="0.25">
      <c r="A8" s="4">
        <v>7</v>
      </c>
      <c r="B8" s="33" t="s">
        <v>60</v>
      </c>
      <c r="C8" s="53">
        <v>4.1399999999999997</v>
      </c>
      <c r="D8" s="53">
        <v>0</v>
      </c>
      <c r="E8" s="52">
        <v>4.1399999999999997</v>
      </c>
      <c r="F8" s="52">
        <v>5</v>
      </c>
      <c r="G8" s="4">
        <v>100</v>
      </c>
      <c r="H8" s="4">
        <v>10</v>
      </c>
      <c r="I8" s="52">
        <v>4.71</v>
      </c>
      <c r="J8" s="52">
        <v>10</v>
      </c>
      <c r="K8" s="53">
        <v>2</v>
      </c>
      <c r="L8" s="53">
        <v>4</v>
      </c>
      <c r="M8" s="53">
        <v>18</v>
      </c>
      <c r="N8" s="53">
        <v>7</v>
      </c>
      <c r="O8" s="53">
        <v>24</v>
      </c>
      <c r="P8" s="53">
        <v>5</v>
      </c>
      <c r="Q8" s="53">
        <v>77.7</v>
      </c>
      <c r="R8" s="53">
        <v>5</v>
      </c>
      <c r="S8" s="53">
        <v>0</v>
      </c>
      <c r="T8" s="53">
        <v>0</v>
      </c>
      <c r="U8" s="52">
        <v>0</v>
      </c>
      <c r="V8" s="52">
        <v>5</v>
      </c>
      <c r="W8" s="52">
        <v>0</v>
      </c>
      <c r="X8" s="52">
        <v>5</v>
      </c>
      <c r="Y8" s="52">
        <v>0</v>
      </c>
      <c r="Z8" s="52">
        <v>0</v>
      </c>
      <c r="AA8" s="52">
        <v>100</v>
      </c>
      <c r="AB8" s="52">
        <v>10</v>
      </c>
      <c r="AC8" s="52">
        <v>100</v>
      </c>
      <c r="AD8" s="52">
        <v>10</v>
      </c>
      <c r="AE8" s="19" t="s">
        <v>32</v>
      </c>
      <c r="AF8" s="19">
        <v>8</v>
      </c>
      <c r="AG8" s="65">
        <f t="shared" si="0"/>
        <v>84</v>
      </c>
      <c r="AI8" s="6"/>
      <c r="AJ8" s="6"/>
    </row>
    <row r="9" spans="1:36" ht="47.25" x14ac:dyDescent="0.25">
      <c r="A9" s="4">
        <v>8</v>
      </c>
      <c r="B9" s="64" t="s">
        <v>54</v>
      </c>
      <c r="C9" s="53">
        <v>3.78</v>
      </c>
      <c r="D9" s="53">
        <v>0</v>
      </c>
      <c r="E9" s="52">
        <v>4.22</v>
      </c>
      <c r="F9" s="52">
        <v>10</v>
      </c>
      <c r="G9" s="4">
        <v>100</v>
      </c>
      <c r="H9" s="4">
        <v>10</v>
      </c>
      <c r="I9" s="52">
        <v>4.5599999999999996</v>
      </c>
      <c r="J9" s="52">
        <v>10</v>
      </c>
      <c r="K9" s="53">
        <v>6</v>
      </c>
      <c r="L9" s="53">
        <v>4</v>
      </c>
      <c r="M9" s="53" t="s">
        <v>88</v>
      </c>
      <c r="N9" s="53">
        <v>7</v>
      </c>
      <c r="O9" s="53">
        <v>23</v>
      </c>
      <c r="P9" s="53">
        <v>0</v>
      </c>
      <c r="Q9" s="53">
        <v>84.6</v>
      </c>
      <c r="R9" s="53">
        <v>5</v>
      </c>
      <c r="S9" s="53">
        <v>0</v>
      </c>
      <c r="T9" s="53">
        <v>0</v>
      </c>
      <c r="U9" s="52">
        <v>0</v>
      </c>
      <c r="V9" s="52">
        <v>5</v>
      </c>
      <c r="W9" s="52">
        <v>0</v>
      </c>
      <c r="X9" s="52">
        <v>5</v>
      </c>
      <c r="Y9" s="52">
        <v>0</v>
      </c>
      <c r="Z9" s="52">
        <v>0</v>
      </c>
      <c r="AA9" s="52">
        <v>100</v>
      </c>
      <c r="AB9" s="52">
        <v>10</v>
      </c>
      <c r="AC9" s="52">
        <v>100</v>
      </c>
      <c r="AD9" s="52">
        <v>10</v>
      </c>
      <c r="AE9" s="19" t="s">
        <v>32</v>
      </c>
      <c r="AF9" s="19">
        <v>8</v>
      </c>
      <c r="AG9" s="65">
        <f t="shared" si="0"/>
        <v>84</v>
      </c>
      <c r="AI9" s="6"/>
      <c r="AJ9" s="6"/>
    </row>
    <row r="10" spans="1:36" ht="47.25" x14ac:dyDescent="0.25">
      <c r="A10" s="4">
        <v>9</v>
      </c>
      <c r="B10" s="33" t="s">
        <v>59</v>
      </c>
      <c r="C10" s="53">
        <v>4.07</v>
      </c>
      <c r="D10" s="53">
        <v>0</v>
      </c>
      <c r="E10" s="52">
        <v>3.87</v>
      </c>
      <c r="F10" s="52">
        <v>0</v>
      </c>
      <c r="G10" s="4">
        <v>100</v>
      </c>
      <c r="H10" s="4">
        <v>10</v>
      </c>
      <c r="I10" s="52">
        <v>4.4400000000000004</v>
      </c>
      <c r="J10" s="52">
        <v>10</v>
      </c>
      <c r="K10" s="53">
        <v>10</v>
      </c>
      <c r="L10" s="53">
        <v>4</v>
      </c>
      <c r="M10" s="53" t="s">
        <v>91</v>
      </c>
      <c r="N10" s="53">
        <v>8</v>
      </c>
      <c r="O10" s="53">
        <v>0</v>
      </c>
      <c r="P10" s="53">
        <v>0</v>
      </c>
      <c r="Q10" s="53">
        <v>76.900000000000006</v>
      </c>
      <c r="R10" s="53">
        <v>5</v>
      </c>
      <c r="S10" s="53" t="s">
        <v>92</v>
      </c>
      <c r="T10" s="53">
        <v>5</v>
      </c>
      <c r="U10" s="52">
        <v>0</v>
      </c>
      <c r="V10" s="52">
        <v>5</v>
      </c>
      <c r="W10" s="52">
        <v>0</v>
      </c>
      <c r="X10" s="52">
        <v>5</v>
      </c>
      <c r="Y10" s="52">
        <v>0</v>
      </c>
      <c r="Z10" s="52">
        <v>0</v>
      </c>
      <c r="AA10" s="52">
        <v>100</v>
      </c>
      <c r="AB10" s="52">
        <v>10</v>
      </c>
      <c r="AC10" s="52">
        <v>100</v>
      </c>
      <c r="AD10" s="52">
        <v>10</v>
      </c>
      <c r="AE10" s="19" t="s">
        <v>32</v>
      </c>
      <c r="AF10" s="19">
        <v>9</v>
      </c>
      <c r="AG10" s="65">
        <f t="shared" si="0"/>
        <v>81</v>
      </c>
      <c r="AI10" s="6"/>
      <c r="AJ10" s="6"/>
    </row>
    <row r="11" spans="1:36" ht="47.25" x14ac:dyDescent="0.25">
      <c r="A11" s="4">
        <v>10</v>
      </c>
      <c r="B11" s="64" t="s">
        <v>52</v>
      </c>
      <c r="C11" s="53">
        <v>4</v>
      </c>
      <c r="D11" s="53">
        <v>0</v>
      </c>
      <c r="E11" s="52">
        <v>3.4</v>
      </c>
      <c r="F11" s="52">
        <v>0</v>
      </c>
      <c r="G11" s="4">
        <v>100</v>
      </c>
      <c r="H11" s="4">
        <v>10</v>
      </c>
      <c r="I11" s="52">
        <v>4</v>
      </c>
      <c r="J11" s="52">
        <v>5</v>
      </c>
      <c r="K11" s="53">
        <v>3</v>
      </c>
      <c r="L11" s="53">
        <v>4</v>
      </c>
      <c r="M11" s="53">
        <v>62</v>
      </c>
      <c r="N11" s="53">
        <v>8</v>
      </c>
      <c r="O11" s="53">
        <v>13</v>
      </c>
      <c r="P11" s="53">
        <v>0</v>
      </c>
      <c r="Q11" s="53">
        <v>62.5</v>
      </c>
      <c r="R11" s="53">
        <v>5</v>
      </c>
      <c r="S11" s="53">
        <v>6</v>
      </c>
      <c r="T11" s="53">
        <v>8</v>
      </c>
      <c r="U11" s="52">
        <v>0</v>
      </c>
      <c r="V11" s="52">
        <v>5</v>
      </c>
      <c r="W11" s="52">
        <v>0</v>
      </c>
      <c r="X11" s="52">
        <v>5</v>
      </c>
      <c r="Y11" s="52">
        <v>0</v>
      </c>
      <c r="Z11" s="52">
        <v>0</v>
      </c>
      <c r="AA11" s="52">
        <v>100</v>
      </c>
      <c r="AB11" s="52">
        <v>10</v>
      </c>
      <c r="AC11" s="52">
        <v>100</v>
      </c>
      <c r="AD11" s="52">
        <v>10</v>
      </c>
      <c r="AE11" s="19" t="s">
        <v>32</v>
      </c>
      <c r="AF11" s="19">
        <v>8</v>
      </c>
      <c r="AG11" s="65">
        <f t="shared" si="0"/>
        <v>78</v>
      </c>
      <c r="AI11" s="6"/>
      <c r="AJ11" s="6"/>
    </row>
    <row r="12" spans="1:36" ht="47.25" x14ac:dyDescent="0.25">
      <c r="A12" s="4">
        <v>11</v>
      </c>
      <c r="B12" s="33" t="s">
        <v>62</v>
      </c>
      <c r="C12" s="53">
        <v>4</v>
      </c>
      <c r="D12" s="53">
        <v>0</v>
      </c>
      <c r="E12" s="52">
        <v>4</v>
      </c>
      <c r="F12" s="52">
        <v>5</v>
      </c>
      <c r="G12" s="4">
        <v>100</v>
      </c>
      <c r="H12" s="4">
        <v>10</v>
      </c>
      <c r="I12" s="52">
        <v>4.5999999999999996</v>
      </c>
      <c r="J12" s="52">
        <v>10</v>
      </c>
      <c r="K12" s="53">
        <v>1</v>
      </c>
      <c r="L12" s="53">
        <v>4</v>
      </c>
      <c r="M12" s="53">
        <v>17</v>
      </c>
      <c r="N12" s="53">
        <v>4</v>
      </c>
      <c r="O12" s="53">
        <v>0</v>
      </c>
      <c r="P12" s="53">
        <v>0</v>
      </c>
      <c r="Q12" s="53">
        <v>81.8</v>
      </c>
      <c r="R12" s="53">
        <v>5</v>
      </c>
      <c r="S12" s="53">
        <v>3</v>
      </c>
      <c r="T12" s="53">
        <v>2</v>
      </c>
      <c r="U12" s="52">
        <v>0</v>
      </c>
      <c r="V12" s="52">
        <v>5</v>
      </c>
      <c r="W12" s="52">
        <v>0</v>
      </c>
      <c r="X12" s="52">
        <v>5</v>
      </c>
      <c r="Y12" s="52">
        <v>0</v>
      </c>
      <c r="Z12" s="52">
        <v>0</v>
      </c>
      <c r="AA12" s="52">
        <v>100</v>
      </c>
      <c r="AB12" s="52">
        <v>10</v>
      </c>
      <c r="AC12" s="52">
        <v>100</v>
      </c>
      <c r="AD12" s="52">
        <v>10</v>
      </c>
      <c r="AE12" s="19" t="s">
        <v>32</v>
      </c>
      <c r="AF12" s="19">
        <v>8</v>
      </c>
      <c r="AG12" s="65">
        <f t="shared" si="0"/>
        <v>78</v>
      </c>
      <c r="AI12" s="6"/>
      <c r="AJ12" s="6"/>
    </row>
    <row r="13" spans="1:36" ht="47.25" x14ac:dyDescent="0.25">
      <c r="A13" s="4">
        <v>12</v>
      </c>
      <c r="B13" s="64" t="s">
        <v>55</v>
      </c>
      <c r="C13" s="53">
        <v>3.5</v>
      </c>
      <c r="D13" s="53">
        <v>0</v>
      </c>
      <c r="E13" s="52">
        <v>4</v>
      </c>
      <c r="F13" s="52">
        <v>5</v>
      </c>
      <c r="G13" s="4">
        <v>100</v>
      </c>
      <c r="H13" s="4">
        <v>10</v>
      </c>
      <c r="I13" s="52">
        <v>3.5</v>
      </c>
      <c r="J13" s="52">
        <v>0</v>
      </c>
      <c r="K13" s="53">
        <v>1</v>
      </c>
      <c r="L13" s="53">
        <v>4</v>
      </c>
      <c r="M13" s="53">
        <v>25</v>
      </c>
      <c r="N13" s="53">
        <v>7</v>
      </c>
      <c r="O13" s="53">
        <v>0</v>
      </c>
      <c r="P13" s="53">
        <v>0</v>
      </c>
      <c r="Q13" s="53">
        <v>78.5</v>
      </c>
      <c r="R13" s="53">
        <v>5</v>
      </c>
      <c r="S13" s="53">
        <v>3</v>
      </c>
      <c r="T13" s="53">
        <v>2</v>
      </c>
      <c r="U13" s="53">
        <v>0</v>
      </c>
      <c r="V13" s="52">
        <v>5</v>
      </c>
      <c r="W13" s="52">
        <v>0</v>
      </c>
      <c r="X13" s="52">
        <v>5</v>
      </c>
      <c r="Y13" s="52">
        <v>0</v>
      </c>
      <c r="Z13" s="52">
        <v>0</v>
      </c>
      <c r="AA13" s="52">
        <v>100</v>
      </c>
      <c r="AB13" s="52">
        <v>10</v>
      </c>
      <c r="AC13" s="52">
        <v>100</v>
      </c>
      <c r="AD13" s="52">
        <v>10</v>
      </c>
      <c r="AE13" s="19" t="s">
        <v>32</v>
      </c>
      <c r="AF13" s="19">
        <v>10</v>
      </c>
      <c r="AG13" s="65">
        <f t="shared" si="0"/>
        <v>73</v>
      </c>
      <c r="AI13" s="6"/>
      <c r="AJ13" s="6"/>
    </row>
    <row r="14" spans="1:36" ht="47.25" x14ac:dyDescent="0.25">
      <c r="A14" s="4">
        <v>13</v>
      </c>
      <c r="B14" s="33" t="s">
        <v>64</v>
      </c>
      <c r="C14" s="53">
        <v>3.25</v>
      </c>
      <c r="D14" s="53">
        <v>0</v>
      </c>
      <c r="E14" s="52">
        <v>3.75</v>
      </c>
      <c r="F14" s="52">
        <v>0</v>
      </c>
      <c r="G14" s="4">
        <v>100</v>
      </c>
      <c r="H14" s="4">
        <v>10</v>
      </c>
      <c r="I14" s="52">
        <v>3.75</v>
      </c>
      <c r="J14" s="52">
        <v>0</v>
      </c>
      <c r="K14" s="53">
        <v>3</v>
      </c>
      <c r="L14" s="53">
        <v>4</v>
      </c>
      <c r="M14" s="53">
        <v>12</v>
      </c>
      <c r="N14" s="53">
        <v>5</v>
      </c>
      <c r="O14" s="53">
        <v>9.09</v>
      </c>
      <c r="P14" s="53">
        <v>0</v>
      </c>
      <c r="Q14" s="53">
        <v>18.100000000000001</v>
      </c>
      <c r="R14" s="53">
        <v>1</v>
      </c>
      <c r="S14" s="53">
        <v>0</v>
      </c>
      <c r="T14" s="53">
        <v>0</v>
      </c>
      <c r="U14" s="52">
        <v>0</v>
      </c>
      <c r="V14" s="52">
        <v>5</v>
      </c>
      <c r="W14" s="52">
        <v>0</v>
      </c>
      <c r="X14" s="52">
        <v>5</v>
      </c>
      <c r="Y14" s="52">
        <v>0</v>
      </c>
      <c r="Z14" s="52">
        <v>0</v>
      </c>
      <c r="AA14" s="52">
        <v>100</v>
      </c>
      <c r="AB14" s="52">
        <v>10</v>
      </c>
      <c r="AC14" s="52">
        <v>100</v>
      </c>
      <c r="AD14" s="52">
        <v>10</v>
      </c>
      <c r="AE14" s="19" t="s">
        <v>32</v>
      </c>
      <c r="AF14" s="19">
        <v>9</v>
      </c>
      <c r="AG14" s="65">
        <f t="shared" si="0"/>
        <v>59</v>
      </c>
      <c r="AI14" s="6"/>
      <c r="AJ14" s="6"/>
    </row>
    <row r="15" spans="1:36" x14ac:dyDescent="0.25">
      <c r="A15" s="41"/>
      <c r="B15" s="42"/>
      <c r="C15" s="43"/>
      <c r="D15" s="43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5"/>
      <c r="AF15" s="44"/>
      <c r="AG15" s="46"/>
      <c r="AI15" s="6"/>
      <c r="AJ15" s="6"/>
    </row>
    <row r="16" spans="1:36" x14ac:dyDescent="0.25">
      <c r="Q16" s="25"/>
      <c r="R16" s="25"/>
      <c r="S16" s="25"/>
    </row>
    <row r="18" spans="1:19" ht="47.25" customHeight="1" x14ac:dyDescent="0.25">
      <c r="A18" s="81" t="s">
        <v>67</v>
      </c>
      <c r="B18" s="81"/>
      <c r="C18" s="81"/>
      <c r="D18" s="81"/>
      <c r="E18" s="37" t="s">
        <v>66</v>
      </c>
    </row>
    <row r="20" spans="1:19" x14ac:dyDescent="0.25">
      <c r="E20" s="20"/>
      <c r="Q20" s="25"/>
      <c r="R20" s="25"/>
      <c r="S20" s="25"/>
    </row>
  </sheetData>
  <sortState ref="A2:AG14">
    <sortCondition descending="1" ref="AG2:AG14"/>
  </sortState>
  <mergeCells count="1">
    <mergeCell ref="A18:D18"/>
  </mergeCells>
  <pageMargins left="0.70866141732283472" right="0.70866141732283472" top="0.74803149606299213" bottom="0.74803149606299213" header="0.31496062992125984" footer="0.31496062992125984"/>
  <pageSetup paperSize="9" scale="32" fitToWidth="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Коэффициенты рейтинга</vt:lpstr>
      <vt:lpstr>ОО повышенного уровня</vt:lpstr>
      <vt:lpstr>СОШ</vt:lpstr>
      <vt:lpstr>ООШ</vt:lpstr>
      <vt:lpstr>'Коэффициенты рейтинга'!Область_печати</vt:lpstr>
      <vt:lpstr>'ОО повышенного уровня'!Область_печати</vt:lpstr>
      <vt:lpstr>ООШ!Область_печати</vt:lpstr>
      <vt:lpstr>СОШ!Область_печати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Артём ДАМ. Дяковецкий</dc:creator>
  <cp:lastModifiedBy>USER</cp:lastModifiedBy>
  <cp:lastPrinted>2017-07-31T06:38:25Z</cp:lastPrinted>
  <dcterms:created xsi:type="dcterms:W3CDTF">2016-07-15T12:20:12Z</dcterms:created>
  <dcterms:modified xsi:type="dcterms:W3CDTF">2017-08-17T17:07:38Z</dcterms:modified>
</cp:coreProperties>
</file>